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240" windowWidth="15135" windowHeight="9180"/>
  </bookViews>
  <sheets>
    <sheet name="troškovnik" sheetId="1" r:id="rId1"/>
  </sheets>
  <definedNames>
    <definedName name="_xlnm.Print_Titles" localSheetId="0">troškovnik!$13:$15</definedName>
  </definedNames>
  <calcPr calcId="145621"/>
</workbook>
</file>

<file path=xl/calcChain.xml><?xml version="1.0" encoding="utf-8"?>
<calcChain xmlns="http://schemas.openxmlformats.org/spreadsheetml/2006/main">
  <c r="O128" i="1" l="1"/>
  <c r="O129" i="1"/>
  <c r="R129" i="1" s="1"/>
  <c r="O130" i="1"/>
  <c r="O131" i="1"/>
  <c r="R131" i="1" s="1"/>
  <c r="O132" i="1"/>
  <c r="O133" i="1"/>
  <c r="R133" i="1" s="1"/>
  <c r="O134" i="1"/>
  <c r="O135" i="1"/>
  <c r="R135" i="1" s="1"/>
  <c r="O136" i="1"/>
  <c r="P128" i="1"/>
  <c r="S128" i="1" s="1"/>
  <c r="P129" i="1"/>
  <c r="P130" i="1"/>
  <c r="S130" i="1" s="1"/>
  <c r="P131" i="1"/>
  <c r="P132" i="1"/>
  <c r="S132" i="1" s="1"/>
  <c r="P133" i="1"/>
  <c r="P134" i="1"/>
  <c r="S134" i="1" s="1"/>
  <c r="P135" i="1"/>
  <c r="S135" i="1" s="1"/>
  <c r="P136" i="1"/>
  <c r="S136" i="1" s="1"/>
  <c r="Q128" i="1"/>
  <c r="Q129" i="1"/>
  <c r="T129" i="1" s="1"/>
  <c r="Q130" i="1"/>
  <c r="Q131" i="1"/>
  <c r="T131" i="1" s="1"/>
  <c r="Q132" i="1"/>
  <c r="Q133" i="1"/>
  <c r="T133" i="1" s="1"/>
  <c r="Q134" i="1"/>
  <c r="Q135" i="1"/>
  <c r="T135" i="1" s="1"/>
  <c r="Q136" i="1"/>
  <c r="R128" i="1"/>
  <c r="R130" i="1"/>
  <c r="R132" i="1"/>
  <c r="R134" i="1"/>
  <c r="R136" i="1"/>
  <c r="S129" i="1"/>
  <c r="S131" i="1"/>
  <c r="S133" i="1"/>
  <c r="T128" i="1"/>
  <c r="T130" i="1"/>
  <c r="T132" i="1"/>
  <c r="T134" i="1"/>
  <c r="T136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Q16" i="1" l="1"/>
  <c r="T16" i="1" s="1"/>
  <c r="P16" i="1"/>
  <c r="S16" i="1" s="1"/>
  <c r="O16" i="1"/>
  <c r="R16" i="1" s="1"/>
  <c r="O17" i="1" l="1"/>
  <c r="R17" i="1" s="1"/>
  <c r="P17" i="1"/>
  <c r="S17" i="1" s="1"/>
  <c r="Q17" i="1"/>
  <c r="T17" i="1" s="1"/>
  <c r="O18" i="1"/>
  <c r="R18" i="1" s="1"/>
  <c r="P18" i="1"/>
  <c r="S18" i="1" s="1"/>
  <c r="Q18" i="1"/>
  <c r="T18" i="1"/>
  <c r="O19" i="1"/>
  <c r="R19" i="1" s="1"/>
  <c r="P19" i="1"/>
  <c r="Q19" i="1"/>
  <c r="T19" i="1" s="1"/>
  <c r="S19" i="1"/>
  <c r="O20" i="1"/>
  <c r="R20" i="1" s="1"/>
  <c r="P20" i="1"/>
  <c r="S20" i="1" s="1"/>
  <c r="Q20" i="1"/>
  <c r="T20" i="1" s="1"/>
  <c r="O65" i="1"/>
  <c r="R65" i="1" s="1"/>
  <c r="P65" i="1"/>
  <c r="S65" i="1" s="1"/>
  <c r="Q65" i="1"/>
  <c r="T65" i="1" s="1"/>
  <c r="O66" i="1"/>
  <c r="R66" i="1" s="1"/>
  <c r="P66" i="1"/>
  <c r="S66" i="1" s="1"/>
  <c r="Q66" i="1"/>
  <c r="T66" i="1" s="1"/>
  <c r="O62" i="1"/>
  <c r="R62" i="1" s="1"/>
  <c r="P62" i="1"/>
  <c r="S62" i="1" s="1"/>
  <c r="Q62" i="1"/>
  <c r="T62" i="1" s="1"/>
  <c r="O63" i="1"/>
  <c r="R63" i="1" s="1"/>
  <c r="P63" i="1"/>
  <c r="S63" i="1" s="1"/>
  <c r="Q63" i="1"/>
  <c r="T63" i="1" s="1"/>
  <c r="O64" i="1"/>
  <c r="R64" i="1" s="1"/>
  <c r="P64" i="1"/>
  <c r="S64" i="1" s="1"/>
  <c r="Q64" i="1"/>
  <c r="T64" i="1" s="1"/>
  <c r="O61" i="1" l="1"/>
  <c r="R61" i="1" s="1"/>
  <c r="O67" i="1"/>
  <c r="R67" i="1" s="1"/>
  <c r="P61" i="1"/>
  <c r="P67" i="1"/>
  <c r="S67" i="1" s="1"/>
  <c r="Q61" i="1"/>
  <c r="T61" i="1" s="1"/>
  <c r="Q67" i="1"/>
  <c r="T67" i="1" s="1"/>
  <c r="S61" i="1"/>
  <c r="O28" i="1" l="1"/>
  <c r="R28" i="1" s="1"/>
  <c r="O29" i="1"/>
  <c r="O30" i="1"/>
  <c r="O31" i="1"/>
  <c r="R31" i="1" s="1"/>
  <c r="O32" i="1"/>
  <c r="R32" i="1" s="1"/>
  <c r="O33" i="1"/>
  <c r="R33" i="1" s="1"/>
  <c r="O34" i="1"/>
  <c r="R34" i="1" s="1"/>
  <c r="O35" i="1"/>
  <c r="R35" i="1" s="1"/>
  <c r="O36" i="1"/>
  <c r="O37" i="1"/>
  <c r="R37" i="1" s="1"/>
  <c r="O38" i="1"/>
  <c r="R38" i="1" s="1"/>
  <c r="O39" i="1"/>
  <c r="R39" i="1" s="1"/>
  <c r="O40" i="1"/>
  <c r="O41" i="1"/>
  <c r="R41" i="1" s="1"/>
  <c r="O42" i="1"/>
  <c r="R42" i="1" s="1"/>
  <c r="O43" i="1"/>
  <c r="R43" i="1" s="1"/>
  <c r="O44" i="1"/>
  <c r="R44" i="1" s="1"/>
  <c r="O45" i="1"/>
  <c r="R45" i="1" s="1"/>
  <c r="O46" i="1"/>
  <c r="R46" i="1" s="1"/>
  <c r="O47" i="1"/>
  <c r="R47" i="1" s="1"/>
  <c r="O48" i="1"/>
  <c r="R48" i="1" s="1"/>
  <c r="O49" i="1"/>
  <c r="R49" i="1" s="1"/>
  <c r="O50" i="1"/>
  <c r="R50" i="1" s="1"/>
  <c r="O51" i="1"/>
  <c r="R51" i="1" s="1"/>
  <c r="O52" i="1"/>
  <c r="R52" i="1" s="1"/>
  <c r="O53" i="1"/>
  <c r="R53" i="1" s="1"/>
  <c r="O54" i="1"/>
  <c r="R54" i="1" s="1"/>
  <c r="O55" i="1"/>
  <c r="R55" i="1" s="1"/>
  <c r="O56" i="1"/>
  <c r="R56" i="1" s="1"/>
  <c r="O57" i="1"/>
  <c r="R57" i="1" s="1"/>
  <c r="O58" i="1"/>
  <c r="R58" i="1" s="1"/>
  <c r="O59" i="1"/>
  <c r="R59" i="1" s="1"/>
  <c r="O60" i="1"/>
  <c r="R60" i="1" s="1"/>
  <c r="P28" i="1"/>
  <c r="S28" i="1" s="1"/>
  <c r="P29" i="1"/>
  <c r="S29" i="1" s="1"/>
  <c r="P30" i="1"/>
  <c r="S30" i="1" s="1"/>
  <c r="P31" i="1"/>
  <c r="S31" i="1" s="1"/>
  <c r="P32" i="1"/>
  <c r="S32" i="1" s="1"/>
  <c r="P33" i="1"/>
  <c r="S33" i="1" s="1"/>
  <c r="P34" i="1"/>
  <c r="S34" i="1" s="1"/>
  <c r="P35" i="1"/>
  <c r="S35" i="1" s="1"/>
  <c r="P36" i="1"/>
  <c r="S36" i="1" s="1"/>
  <c r="P37" i="1"/>
  <c r="S37" i="1" s="1"/>
  <c r="P38" i="1"/>
  <c r="S38" i="1" s="1"/>
  <c r="P39" i="1"/>
  <c r="S39" i="1" s="1"/>
  <c r="P40" i="1"/>
  <c r="S40" i="1" s="1"/>
  <c r="P41" i="1"/>
  <c r="S41" i="1" s="1"/>
  <c r="P42" i="1"/>
  <c r="S42" i="1" s="1"/>
  <c r="P43" i="1"/>
  <c r="S43" i="1" s="1"/>
  <c r="P44" i="1"/>
  <c r="S44" i="1" s="1"/>
  <c r="P45" i="1"/>
  <c r="S45" i="1" s="1"/>
  <c r="P46" i="1"/>
  <c r="S46" i="1" s="1"/>
  <c r="P47" i="1"/>
  <c r="S47" i="1" s="1"/>
  <c r="P48" i="1"/>
  <c r="S48" i="1" s="1"/>
  <c r="P49" i="1"/>
  <c r="S49" i="1" s="1"/>
  <c r="P50" i="1"/>
  <c r="S50" i="1" s="1"/>
  <c r="P51" i="1"/>
  <c r="S51" i="1" s="1"/>
  <c r="P52" i="1"/>
  <c r="S52" i="1" s="1"/>
  <c r="P53" i="1"/>
  <c r="S53" i="1" s="1"/>
  <c r="P54" i="1"/>
  <c r="S54" i="1" s="1"/>
  <c r="P55" i="1"/>
  <c r="S55" i="1" s="1"/>
  <c r="P56" i="1"/>
  <c r="S56" i="1" s="1"/>
  <c r="P57" i="1"/>
  <c r="S57" i="1" s="1"/>
  <c r="P58" i="1"/>
  <c r="S58" i="1" s="1"/>
  <c r="P59" i="1"/>
  <c r="S59" i="1" s="1"/>
  <c r="P60" i="1"/>
  <c r="S60" i="1" s="1"/>
  <c r="Q28" i="1"/>
  <c r="T28" i="1" s="1"/>
  <c r="Q29" i="1"/>
  <c r="T29" i="1" s="1"/>
  <c r="Q30" i="1"/>
  <c r="Q31" i="1"/>
  <c r="T31" i="1" s="1"/>
  <c r="Q32" i="1"/>
  <c r="T32" i="1" s="1"/>
  <c r="Q33" i="1"/>
  <c r="T33" i="1" s="1"/>
  <c r="Q34" i="1"/>
  <c r="T34" i="1" s="1"/>
  <c r="Q35" i="1"/>
  <c r="T35" i="1" s="1"/>
  <c r="Q36" i="1"/>
  <c r="T36" i="1" s="1"/>
  <c r="Q37" i="1"/>
  <c r="T37" i="1" s="1"/>
  <c r="Q38" i="1"/>
  <c r="T38" i="1" s="1"/>
  <c r="Q39" i="1"/>
  <c r="T39" i="1" s="1"/>
  <c r="Q40" i="1"/>
  <c r="T40" i="1" s="1"/>
  <c r="Q41" i="1"/>
  <c r="T41" i="1" s="1"/>
  <c r="Q42" i="1"/>
  <c r="T42" i="1" s="1"/>
  <c r="Q43" i="1"/>
  <c r="T43" i="1" s="1"/>
  <c r="Q44" i="1"/>
  <c r="T44" i="1" s="1"/>
  <c r="Q45" i="1"/>
  <c r="T45" i="1" s="1"/>
  <c r="Q46" i="1"/>
  <c r="T46" i="1" s="1"/>
  <c r="Q47" i="1"/>
  <c r="T47" i="1" s="1"/>
  <c r="Q48" i="1"/>
  <c r="T48" i="1" s="1"/>
  <c r="Q49" i="1"/>
  <c r="T49" i="1" s="1"/>
  <c r="Q50" i="1"/>
  <c r="T50" i="1" s="1"/>
  <c r="Q51" i="1"/>
  <c r="T51" i="1" s="1"/>
  <c r="Q52" i="1"/>
  <c r="T52" i="1" s="1"/>
  <c r="Q53" i="1"/>
  <c r="T53" i="1" s="1"/>
  <c r="Q54" i="1"/>
  <c r="T54" i="1" s="1"/>
  <c r="Q55" i="1"/>
  <c r="T55" i="1" s="1"/>
  <c r="Q56" i="1"/>
  <c r="T56" i="1" s="1"/>
  <c r="Q57" i="1"/>
  <c r="T57" i="1" s="1"/>
  <c r="Q58" i="1"/>
  <c r="T58" i="1" s="1"/>
  <c r="Q59" i="1"/>
  <c r="T59" i="1" s="1"/>
  <c r="Q60" i="1"/>
  <c r="T60" i="1" s="1"/>
  <c r="R29" i="1"/>
  <c r="R30" i="1"/>
  <c r="R36" i="1"/>
  <c r="R40" i="1"/>
  <c r="T30" i="1"/>
  <c r="O21" i="1" l="1"/>
  <c r="R21" i="1" s="1"/>
  <c r="O22" i="1"/>
  <c r="R22" i="1" s="1"/>
  <c r="O23" i="1"/>
  <c r="R23" i="1" s="1"/>
  <c r="O24" i="1"/>
  <c r="R24" i="1" s="1"/>
  <c r="O25" i="1"/>
  <c r="R25" i="1" s="1"/>
  <c r="O26" i="1"/>
  <c r="R26" i="1" s="1"/>
  <c r="O27" i="1"/>
  <c r="R27" i="1" s="1"/>
  <c r="P21" i="1"/>
  <c r="S21" i="1" s="1"/>
  <c r="P22" i="1"/>
  <c r="S22" i="1" s="1"/>
  <c r="P23" i="1"/>
  <c r="P24" i="1"/>
  <c r="S24" i="1" s="1"/>
  <c r="P25" i="1"/>
  <c r="S25" i="1" s="1"/>
  <c r="P26" i="1"/>
  <c r="S26" i="1" s="1"/>
  <c r="P27" i="1"/>
  <c r="S27" i="1" s="1"/>
  <c r="Q21" i="1"/>
  <c r="T21" i="1" s="1"/>
  <c r="Q22" i="1"/>
  <c r="T22" i="1" s="1"/>
  <c r="Q23" i="1"/>
  <c r="T23" i="1" s="1"/>
  <c r="Q24" i="1"/>
  <c r="T24" i="1" s="1"/>
  <c r="Q25" i="1"/>
  <c r="T25" i="1" s="1"/>
  <c r="Q26" i="1"/>
  <c r="T26" i="1" s="1"/>
  <c r="Q27" i="1"/>
  <c r="T27" i="1" s="1"/>
  <c r="S23" i="1"/>
  <c r="T138" i="1" l="1"/>
  <c r="T139" i="1" s="1"/>
  <c r="T140" i="1" s="1"/>
  <c r="S138" i="1"/>
  <c r="S139" i="1" s="1"/>
  <c r="R138" i="1"/>
  <c r="R139" i="1" s="1"/>
  <c r="R140" i="1" s="1"/>
  <c r="S140" i="1" l="1"/>
</calcChain>
</file>

<file path=xl/sharedStrings.xml><?xml version="1.0" encoding="utf-8"?>
<sst xmlns="http://schemas.openxmlformats.org/spreadsheetml/2006/main" count="526" uniqueCount="386">
  <si>
    <t>Sjedište/prebivalište:</t>
  </si>
  <si>
    <t>Odgovorna  osoba  ponuditelja:</t>
  </si>
  <si>
    <t>Telefon:</t>
  </si>
  <si>
    <t>Telefax:</t>
  </si>
  <si>
    <t>E-mail:</t>
  </si>
  <si>
    <t>Šifra</t>
  </si>
  <si>
    <t>Naziv</t>
  </si>
  <si>
    <t>Kataloški broj</t>
  </si>
  <si>
    <t>Proizvođač</t>
  </si>
  <si>
    <t>RB</t>
  </si>
  <si>
    <t>Jedinica 
mjere</t>
  </si>
  <si>
    <t>Okvirna 
količina</t>
  </si>
  <si>
    <t>Jednakovrijedno</t>
  </si>
  <si>
    <t>Jedinična cijena                         
kn bez PDV
za plaćanje u roku</t>
  </si>
  <si>
    <t>Rabat (%)
za plaćanje u roku</t>
  </si>
  <si>
    <t>Jedinična  cijena  s uključenim rabatom
kn bez PDV
za plaćanje u roku</t>
  </si>
  <si>
    <t>Ukupno po stavci                        
kn, bez PDV
za plaćanje u roku</t>
  </si>
  <si>
    <t xml:space="preserve">5 dana </t>
  </si>
  <si>
    <t xml:space="preserve">30 dana </t>
  </si>
  <si>
    <t xml:space="preserve">60 dana </t>
  </si>
  <si>
    <t>Naziv Ponuditelja:</t>
  </si>
  <si>
    <t>OIB</t>
  </si>
  <si>
    <t>IBAN i banka:</t>
  </si>
  <si>
    <t>Kontakt  osoba  ponuditelja: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</si>
  <si>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</si>
  <si>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</si>
  <si>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</si>
  <si>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</si>
  <si>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</si>
  <si>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</si>
  <si>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kom</t>
  </si>
  <si>
    <t>Kataloški broj
Proizvođač</t>
  </si>
  <si>
    <t>TROŠKOVNIK - 600-06-17/165</t>
  </si>
  <si>
    <t>PREKIDAČI</t>
  </si>
  <si>
    <t>014-0169</t>
  </si>
  <si>
    <t>MIKRO AUTOOSIGURAČ IVECO 10 A</t>
  </si>
  <si>
    <t>16713790 IVECO</t>
  </si>
  <si>
    <t>014-0240</t>
  </si>
  <si>
    <t>MIKRO AUTOOSIGURAČ IVECO 15 A</t>
  </si>
  <si>
    <t>16713890 IVECO</t>
  </si>
  <si>
    <t>014-0256</t>
  </si>
  <si>
    <t>MIKRO AUTOOSIGURAČ IVECO 5 A</t>
  </si>
  <si>
    <t>16711890 IVECO</t>
  </si>
  <si>
    <t>020-0030</t>
  </si>
  <si>
    <t>AUTOMAT ŽMIGAVCA 5 IZVODA-ELEKTRONSKI</t>
  </si>
  <si>
    <t>AEP 1104  24V  ISKRA (LETRIKA)
HELLA 4DM 003 474-001</t>
  </si>
  <si>
    <t>020-0051</t>
  </si>
  <si>
    <t>AUTOOSIGURAČ UBODNI  10 A</t>
  </si>
  <si>
    <t xml:space="preserve"> 50295510 HB</t>
  </si>
  <si>
    <t>020-0052</t>
  </si>
  <si>
    <t>AUTOOSIGURAČ UBODNI  15 A</t>
  </si>
  <si>
    <t>50295415 HB</t>
  </si>
  <si>
    <t>020-0053</t>
  </si>
  <si>
    <t>AUTOOSIGURAČI UBODNI  7,5 A</t>
  </si>
  <si>
    <t>36175Z KLAXCAR</t>
  </si>
  <si>
    <t>020-0063</t>
  </si>
  <si>
    <t xml:space="preserve">TASTER START (TASTER GAŠENJA MOTORA) </t>
  </si>
  <si>
    <t xml:space="preserve">  083 863 022 MONARK</t>
  </si>
  <si>
    <t>PREKIDAČ RIKVERCA NA MENJAČU</t>
  </si>
  <si>
    <t xml:space="preserve">5801472603 IVECO </t>
  </si>
  <si>
    <t>200-0044</t>
  </si>
  <si>
    <t>RUČICA SVJETLA I MIGAVCA</t>
  </si>
  <si>
    <t>2997140 IVECO</t>
  </si>
  <si>
    <t>200-0056</t>
  </si>
  <si>
    <t>PREKIDAČ PODEŠAVANJA RETOVIZORA</t>
  </si>
  <si>
    <t>500321137 IVECO</t>
  </si>
  <si>
    <t>200-0066</t>
  </si>
  <si>
    <t>RUČICA RETARDERA</t>
  </si>
  <si>
    <t>504005532 IVECO</t>
  </si>
  <si>
    <t>200-0083</t>
  </si>
  <si>
    <t>PREKIDAČ ŠTOP ŠALTER IVECO</t>
  </si>
  <si>
    <t>500319244 IVECO</t>
  </si>
  <si>
    <t>200-0112</t>
  </si>
  <si>
    <t>TASTER ZA OTVARANJE VRATA NA TABLI</t>
  </si>
  <si>
    <t>69500490 IVECO</t>
  </si>
  <si>
    <t>200-0130</t>
  </si>
  <si>
    <t>RUČICA MIGAVCA I SVIJETLA</t>
  </si>
  <si>
    <t>42558819
IVECO</t>
  </si>
  <si>
    <t>200-0199</t>
  </si>
  <si>
    <t>SKLOPKA AKUMULATORA IVECO</t>
  </si>
  <si>
    <t>504094325  IVECO</t>
  </si>
  <si>
    <t>200-0234</t>
  </si>
  <si>
    <t>PREKIDAČ GRIJANJA RETROVIZORA</t>
  </si>
  <si>
    <t xml:space="preserve">20592  CACCIAMALI </t>
  </si>
  <si>
    <t>200-0247</t>
  </si>
  <si>
    <t xml:space="preserve">TASTER SPUŠTANJA - VISINE JASTUKA </t>
  </si>
  <si>
    <t>504049202
IVECO</t>
  </si>
  <si>
    <t>200-0260</t>
  </si>
  <si>
    <t>ELEKTROMAGNETNI VENTIL TURBINE</t>
  </si>
  <si>
    <t>55188059/46768250
IVECO</t>
  </si>
  <si>
    <t>200-1120</t>
  </si>
  <si>
    <t>ELEKTROMAGNETNI VENTIL NA BOCI PLINA</t>
  </si>
  <si>
    <t>503446378
IVECO CITELIS</t>
  </si>
  <si>
    <t>200-1275</t>
  </si>
  <si>
    <t>PREKIDAČ ZA PODEŠAVANJE RETROVIZORA</t>
  </si>
  <si>
    <t>504146830
IVECO CITELIS</t>
  </si>
  <si>
    <t>506-0011</t>
  </si>
  <si>
    <t>PREKIDAČ PODEŠAVANJA RETROVIZORA</t>
  </si>
  <si>
    <t>A 003 545 10 07
MERCEDES</t>
  </si>
  <si>
    <t>506-0015</t>
  </si>
  <si>
    <t>RUČICA MIGAVCA,SVIJETLA I BRISAČA</t>
  </si>
  <si>
    <t>A 001 540 46 45
MERCEDES</t>
  </si>
  <si>
    <t>506-0025</t>
  </si>
  <si>
    <t>PREKIDAČ ULOŠKA BRAVE</t>
  </si>
  <si>
    <t>A 000 545 95 08
MERCEDES</t>
  </si>
  <si>
    <t>506-0026</t>
  </si>
  <si>
    <t>OSIGURAČ NAPAJANJA 50A-CRVENI</t>
  </si>
  <si>
    <t xml:space="preserve"> A 002 545 69 34  MERCEDES</t>
  </si>
  <si>
    <t>506-0027</t>
  </si>
  <si>
    <t>OSIGURAČ NAPAJANJA 80A-BIJELI</t>
  </si>
  <si>
    <t>A 002 545 70 34  MERCEDES</t>
  </si>
  <si>
    <t>506-0033</t>
  </si>
  <si>
    <t xml:space="preserve">TASTER VRATA </t>
  </si>
  <si>
    <t>A 002 545 24 07  MERCEDES</t>
  </si>
  <si>
    <t>506-0037</t>
  </si>
  <si>
    <t>MIKROPREKIDAČ VRATA</t>
  </si>
  <si>
    <t>A 671 763 04 10  MERCEDES</t>
  </si>
  <si>
    <t>506-0042</t>
  </si>
  <si>
    <t>AUTOMAT ŽMIGAVCA</t>
  </si>
  <si>
    <t>A 003 544 57 32 MERCEDES</t>
  </si>
  <si>
    <t>506-0110</t>
  </si>
  <si>
    <t>MIKROPREKIDAČ PUMPE VODE WEBASTA</t>
  </si>
  <si>
    <t>A 005 545 35 14
MERCEDES</t>
  </si>
  <si>
    <t>506-0127</t>
  </si>
  <si>
    <t xml:space="preserve">RUČICA ŽMIGAVCA,SVJETLA I BRISAČA </t>
  </si>
  <si>
    <t>A 007 545 82 24 MERCEDES</t>
  </si>
  <si>
    <t>506-0137</t>
  </si>
  <si>
    <t>PREKIDAČ ZVONCA PUTNIKA - TASTER OKRUGLI</t>
  </si>
  <si>
    <t>A 011 820 20 10 A1 MERCEDES</t>
  </si>
  <si>
    <t>506-0160</t>
  </si>
  <si>
    <t>SKLOPKA ZA UKOPČAVANJE BATERIJE  300 A</t>
  </si>
  <si>
    <t>506-0161</t>
  </si>
  <si>
    <t>MIKROPREKIDAČ HAUBE MOTORA S KOTAČIĆEM</t>
  </si>
  <si>
    <t>A 005 545 14 14
MERCEDES</t>
  </si>
  <si>
    <t>506-0179</t>
  </si>
  <si>
    <t xml:space="preserve">PREKIDAČ BESKONTAKTNI UNUTARNJEG POKLOPCA HLADNJAKA </t>
  </si>
  <si>
    <t>A 003 540 36 44 MERCEDES</t>
  </si>
  <si>
    <t>506-0184</t>
  </si>
  <si>
    <t>A 008 545 18 24 MERCEDES</t>
  </si>
  <si>
    <t>506-0198</t>
  </si>
  <si>
    <t>A 001 540 57 45 MERCEDES</t>
  </si>
  <si>
    <t>506-0220</t>
  </si>
  <si>
    <t>RUČICA PREKIDAČA SVJETLA</t>
  </si>
  <si>
    <t>A 202 545 00 81 MERCEDES</t>
  </si>
  <si>
    <t>506-0225</t>
  </si>
  <si>
    <t xml:space="preserve">RUČICA ŽMIGAVCA, SVJETLA I BRISAČA </t>
  </si>
  <si>
    <t>A 002 540 62 44 MERCEDES</t>
  </si>
  <si>
    <t>506-0228</t>
  </si>
  <si>
    <t>PREKIDAČ DAVAČA TLAKA NA ISUŠIVAČU  6,7+-0,2 BAR</t>
  </si>
  <si>
    <t>A 002 545 39 14 MERCEDES</t>
  </si>
  <si>
    <t>506-0253</t>
  </si>
  <si>
    <t>PREKIDAČ GRIJAČA VOZAČA</t>
  </si>
  <si>
    <t>A 000 830 00 90 MERCEDES</t>
  </si>
  <si>
    <t>506-0258</t>
  </si>
  <si>
    <t xml:space="preserve">PREKIDAČ BESKONTAKTNI STOP SVJETLA </t>
  </si>
  <si>
    <t>A 004 545 83 32
MERCEDES</t>
  </si>
  <si>
    <t>506-0267</t>
  </si>
  <si>
    <t xml:space="preserve">PREKIDAČ ZADNJE HAUBE </t>
  </si>
  <si>
    <t xml:space="preserve"> A 006 545 08 14
MERCEDES</t>
  </si>
  <si>
    <t>506-0268</t>
  </si>
  <si>
    <t>NOSAČ PREKIDAČA NA INSTRUMENT TABLI</t>
  </si>
  <si>
    <t xml:space="preserve"> A 000 545 52 19 MERCEDES</t>
  </si>
  <si>
    <t>506-0276</t>
  </si>
  <si>
    <t>SKLOPKA AKUMULATORA RUČNA</t>
  </si>
  <si>
    <t>A 001 545 08 08 MERCEDES</t>
  </si>
  <si>
    <t>506-0297</t>
  </si>
  <si>
    <t>PREKIDAČ BESKONTAKTNI OTVARANJA VRATA IZVANA</t>
  </si>
  <si>
    <t xml:space="preserve"> A 013 820 76 10 MERCEDES</t>
  </si>
  <si>
    <t>506-0308</t>
  </si>
  <si>
    <t>ELEKTROMAGNETNI SVITAK - ŠPULA - CILINDRA OKRETIŠTA</t>
  </si>
  <si>
    <t>A 000 546 16 18
MERCEDES</t>
  </si>
  <si>
    <t>506-0313</t>
  </si>
  <si>
    <t xml:space="preserve">POTENCIOMETAR VRATA CITARO </t>
  </si>
  <si>
    <t>A 001 821 48 60 
MERCEDES</t>
  </si>
  <si>
    <t>506-0314</t>
  </si>
  <si>
    <t>A 004 545 55 07
MERCEDES</t>
  </si>
  <si>
    <t>506-0320</t>
  </si>
  <si>
    <t xml:space="preserve">PREKIDAČ RASVJETE VOZAČA </t>
  </si>
  <si>
    <t>A 001 540 43 44
MERCEDES</t>
  </si>
  <si>
    <t>506-0321</t>
  </si>
  <si>
    <t xml:space="preserve">PREKIDAČ START-STOP PALJENJA KOD MOTORA </t>
  </si>
  <si>
    <t>A 000 153 98 32
MERCEDES</t>
  </si>
  <si>
    <t>600-0021</t>
  </si>
  <si>
    <t>RELE BRISAČA PERI-BRIŠI</t>
  </si>
  <si>
    <t>AET 1102 24V ISKRA
 5WG 002 450-151 HELLA</t>
  </si>
  <si>
    <t>700-0181</t>
  </si>
  <si>
    <t xml:space="preserve">TASTER OTVARANJA VRATA </t>
  </si>
  <si>
    <t xml:space="preserve"> 81.25503.6239 MAN</t>
  </si>
  <si>
    <t>700-0811</t>
  </si>
  <si>
    <t>PREKIDAČ JEDNOPOLOŽ.UNIVERZAL. 0-1</t>
  </si>
  <si>
    <t>81.25505.0668 
MAN</t>
  </si>
  <si>
    <t>700-1291</t>
  </si>
  <si>
    <t>81.25509.0018  MAN</t>
  </si>
  <si>
    <t>700-1354</t>
  </si>
  <si>
    <t>TASTER ZVONCA PUTNIKA</t>
  </si>
  <si>
    <t>81.25503.6097 MAN</t>
  </si>
  <si>
    <t>700-1413</t>
  </si>
  <si>
    <t>PREKIDAČ RUČNE KOČNICE 2-2.6 BAR</t>
  </si>
  <si>
    <t>81.25520.0067 MAN</t>
  </si>
  <si>
    <t>700-1414</t>
  </si>
  <si>
    <t>PREKIDAČ KONTROLNI ZRAKA 6.1-6.5 BAR</t>
  </si>
  <si>
    <t>81.25520.0100 MAN</t>
  </si>
  <si>
    <t>700-1416</t>
  </si>
  <si>
    <t>PREKIDAČ RUČNE KOČNICE 5.4-5.8 BAR</t>
  </si>
  <si>
    <t>81.25520.0076 MAN</t>
  </si>
  <si>
    <t>700-1418</t>
  </si>
  <si>
    <t>PREKIDAČ ZRAČNI RUČNE KOČNICE 5.4 BAR</t>
  </si>
  <si>
    <t>81.25520.0184 MAN</t>
  </si>
  <si>
    <t>700-1500</t>
  </si>
  <si>
    <t xml:space="preserve">TASTER VRATA - OTVARANJE IZVANA </t>
  </si>
  <si>
    <t>81.25505.0211 MAN</t>
  </si>
  <si>
    <t>700-1510</t>
  </si>
  <si>
    <t>RUČICA ŽMIGAVCA, SVJETLA I BRISAČA</t>
  </si>
  <si>
    <t>81.25509.0124   81.25509.0093  MAN</t>
  </si>
  <si>
    <t>700-1622</t>
  </si>
  <si>
    <t>AUTOMAT ŽMIGAVCA I BRISAČA</t>
  </si>
  <si>
    <t>81.25311.0023 MAN</t>
  </si>
  <si>
    <t>700-1623</t>
  </si>
  <si>
    <t>AUTOMAT KONTROLE ŽMIGAVCA</t>
  </si>
  <si>
    <t>81.25311.0005 MAN</t>
  </si>
  <si>
    <t>700-1675</t>
  </si>
  <si>
    <t>RUČICA ŽMIGAVCA I SVJETLA</t>
  </si>
  <si>
    <t>81.25509.0020 MAN</t>
  </si>
  <si>
    <t>700-1676</t>
  </si>
  <si>
    <t>RUČICA BRISAČA STAKLA</t>
  </si>
  <si>
    <t>81.25509.0013 MAN</t>
  </si>
  <si>
    <t>700-1685</t>
  </si>
  <si>
    <t>PREKIDAČ STANIČNE KOČNICE ZRAČNI - 5.2 BAR</t>
  </si>
  <si>
    <t>81.25520.0190 MAN</t>
  </si>
  <si>
    <t>700-1686</t>
  </si>
  <si>
    <t>81.25520.0117 MAN</t>
  </si>
  <si>
    <t>700-1694</t>
  </si>
  <si>
    <t>MIKROPREKIDAČ POKLOPCA MOTORA</t>
  </si>
  <si>
    <t>81.25505.0985 MAN</t>
  </si>
  <si>
    <t>700-1695</t>
  </si>
  <si>
    <t>KOTAČIĆ MIKROPREKIDAČA POKLOPCA MOTORA</t>
  </si>
  <si>
    <t>81.25505.0990 MAN</t>
  </si>
  <si>
    <t>700-1767</t>
  </si>
  <si>
    <t>PREKIDAČ SIRENE - TASTER</t>
  </si>
  <si>
    <t>81.46431.0013 MAN</t>
  </si>
  <si>
    <t>700-1800</t>
  </si>
  <si>
    <t>TERMOSTAT U KUĆIŠTU 83°C</t>
  </si>
  <si>
    <t>81.06401.0045  81.06401.0038
MAN</t>
  </si>
  <si>
    <t>700-1846</t>
  </si>
  <si>
    <t>PREKIDAČ ZRAČNI STOP SVJETLA  0.6+0.3 BAR</t>
  </si>
  <si>
    <t xml:space="preserve">81.25520.0162 MAN  </t>
  </si>
  <si>
    <t>700-1888</t>
  </si>
  <si>
    <t>PREKIDAČ SVJETLA</t>
  </si>
  <si>
    <t>81.25505.0844 MAN</t>
  </si>
  <si>
    <t>700-1898</t>
  </si>
  <si>
    <t xml:space="preserve">RELE SIGNALA BRZINE 3km/h </t>
  </si>
  <si>
    <t xml:space="preserve"> 81.25902.0303 MAN</t>
  </si>
  <si>
    <t>700-1978</t>
  </si>
  <si>
    <t xml:space="preserve">PREKIDAČ ZRAČNI ŠTOP 0,3-0,8 bara </t>
  </si>
  <si>
    <t>81.25520.0149 MAN</t>
  </si>
  <si>
    <t>700-2066</t>
  </si>
  <si>
    <t>PREKIDAČ VENTILATORA 0-1-2</t>
  </si>
  <si>
    <t>81.25505.0721 MAN</t>
  </si>
  <si>
    <t>700-2250</t>
  </si>
  <si>
    <t>RELE STANIČNE KOČNICE</t>
  </si>
  <si>
    <t>81.25902.0187 MAN</t>
  </si>
  <si>
    <t>700-2282</t>
  </si>
  <si>
    <t xml:space="preserve">PREKIDAČ ISPOD VOLANA </t>
  </si>
  <si>
    <t xml:space="preserve">RUČICA ŽMIGAVCA  APU-55 </t>
  </si>
  <si>
    <t>700-2498</t>
  </si>
  <si>
    <t>RELEJ ŽMIGAVCA 24V 25A</t>
  </si>
  <si>
    <t>81.25902.0437 MAN</t>
  </si>
  <si>
    <t>700-2765</t>
  </si>
  <si>
    <t>NOSAČ OSIGURAČA UBODNOG</t>
  </si>
  <si>
    <t>81.25435.0445 MAN</t>
  </si>
  <si>
    <t>700-2768</t>
  </si>
  <si>
    <t>RELE POZICIJE 2X20A 24V</t>
  </si>
  <si>
    <t>81.25902.0410  MAN</t>
  </si>
  <si>
    <t>700-2806</t>
  </si>
  <si>
    <t>ELEKTROMAGNETNI VENTIL VRATIJU - OKRUGLI</t>
  </si>
  <si>
    <t>TIO-714 03 0001         PRNS0352AMV (TIO LESCE)
 2218100 COJALI</t>
  </si>
  <si>
    <t>700-2950</t>
  </si>
  <si>
    <t>PREKIDAČ ČETIRI ŽMIGAVCA</t>
  </si>
  <si>
    <t>81.25505.0605
MAN</t>
  </si>
  <si>
    <t>700-2961</t>
  </si>
  <si>
    <t>81.25505.6132
MAN</t>
  </si>
  <si>
    <t>700-3022</t>
  </si>
  <si>
    <t>81.25509.0068 MAN</t>
  </si>
  <si>
    <t>700-3031</t>
  </si>
  <si>
    <t>RELEJ VRATA S ZUJALICOM SKF242</t>
  </si>
  <si>
    <t>83.25935.6543 MAN</t>
  </si>
  <si>
    <t>700-3229</t>
  </si>
  <si>
    <t>PREKIDAČ AKUMULATORA BEZ KLJUČA</t>
  </si>
  <si>
    <t>81.25506.6037 MAN</t>
  </si>
  <si>
    <t>700-3254</t>
  </si>
  <si>
    <t>PREKIDAČ ZA SVIJETLA 0-1-2</t>
  </si>
  <si>
    <t>81.25505.6255 MAN</t>
  </si>
  <si>
    <t>700-3333</t>
  </si>
  <si>
    <t>POSTOLJE TASTERA ZVONCA PUTNIKA</t>
  </si>
  <si>
    <t>81.25540.0203 MAN</t>
  </si>
  <si>
    <t>700-3354</t>
  </si>
  <si>
    <t>RELE SVJETLA-DUPLI</t>
  </si>
  <si>
    <t>81.25902.6177 MAN</t>
  </si>
  <si>
    <t>700-3431</t>
  </si>
  <si>
    <t>VENTIL ABS ELEKTROMAGNETNI</t>
  </si>
  <si>
    <t>81.52452.6025
MAN</t>
  </si>
  <si>
    <t>700-3517</t>
  </si>
  <si>
    <t xml:space="preserve">MIKROPREKIDAČ NA POKLOPCU MOTORA - ZADNJOJ HAUBI </t>
  </si>
  <si>
    <t>88.25505.0155
MAN</t>
  </si>
  <si>
    <t>700-3572</t>
  </si>
  <si>
    <t>PREKIDAČ UNUTARNJE RASVJETE 0-1-2</t>
  </si>
  <si>
    <t>81.25505.6337 MAN</t>
  </si>
  <si>
    <t>700-3793</t>
  </si>
  <si>
    <t>PREKIDAČ PALJENJA I GAŠENJA MOTORA</t>
  </si>
  <si>
    <t xml:space="preserve"> 81.25503.0141 MAN</t>
  </si>
  <si>
    <t>700-3824</t>
  </si>
  <si>
    <t>RUČICA RETARDERA LIONS REGIO</t>
  </si>
  <si>
    <t>81.25509.0149 MAN</t>
  </si>
  <si>
    <t>700-5837</t>
  </si>
  <si>
    <t xml:space="preserve">PREKIDAČ PODEŠAVANJA RETROVIZORA - JOJSTICK </t>
  </si>
  <si>
    <t>81.25505.0909
MAN</t>
  </si>
  <si>
    <t>700-5854</t>
  </si>
  <si>
    <t xml:space="preserve">TASTERI OTVARANJA VRATA IZVANA - REGIO - GARNITURA </t>
  </si>
  <si>
    <t>36.25402.0010
MAN</t>
  </si>
  <si>
    <t>700-5867</t>
  </si>
  <si>
    <t xml:space="preserve">RUČICA RETARDERA LIONS REGIO </t>
  </si>
  <si>
    <t>81.25509.0126
MAN</t>
  </si>
  <si>
    <t>713-0003</t>
  </si>
  <si>
    <t>RELE ZA SVJETLA 24V 2x10A</t>
  </si>
  <si>
    <t>0 332 015 008 BOSCH</t>
  </si>
  <si>
    <t>713-0004</t>
  </si>
  <si>
    <t>RELE  24V 10/20A</t>
  </si>
  <si>
    <t>0 332 204 201 BOSCH</t>
  </si>
  <si>
    <t>713-0016</t>
  </si>
  <si>
    <t xml:space="preserve">RELEJ POKRETAČA - VREMENSKI </t>
  </si>
  <si>
    <t>713-0047</t>
  </si>
  <si>
    <t>PREKIDAČ ZRAČNI - ŽENSKI M12X1,5</t>
  </si>
  <si>
    <t>0 986 345 408  BOSCH</t>
  </si>
  <si>
    <t>713-0048</t>
  </si>
  <si>
    <t>AUTOMAT ELEKTROPOKRETAČA S KUGLICOM</t>
  </si>
  <si>
    <t xml:space="preserve">0 331 450 001 BOSCH </t>
  </si>
  <si>
    <t>713-0062</t>
  </si>
  <si>
    <t>AUTOMAT ELEKTROPOKRETAČA GORNJI</t>
  </si>
  <si>
    <t xml:space="preserve">0 331 101 006 BOSCH </t>
  </si>
  <si>
    <t>713-0069</t>
  </si>
  <si>
    <t xml:space="preserve">ŠTOP PREKIDAČ ULJNI - MUŠKI </t>
  </si>
  <si>
    <t xml:space="preserve">0 986 345 112 BOSCH 2.0-4.0  BAR   </t>
  </si>
  <si>
    <t>713-0125</t>
  </si>
  <si>
    <t>RELEJ POKRETAČA CONECTO</t>
  </si>
  <si>
    <t>1 337 210 731 BOSCH</t>
  </si>
  <si>
    <t>713-0126</t>
  </si>
  <si>
    <t xml:space="preserve">AUTOMAT POKRETAČA CONECTO </t>
  </si>
  <si>
    <t>2 339 403 010 BOSCH</t>
  </si>
  <si>
    <t>713-0142</t>
  </si>
  <si>
    <t>REGLER ALTERNATORA REGIO</t>
  </si>
  <si>
    <t>F 00M 144 122/F00M 145 300 (BOSCH)</t>
  </si>
  <si>
    <t>713-0147</t>
  </si>
  <si>
    <t>AUTOMAT ELEKTROPOKRETAČA IVECO 65C</t>
  </si>
  <si>
    <t>6 033 AD1 113 BOSCH</t>
  </si>
  <si>
    <t>713-0155</t>
  </si>
  <si>
    <t>RELE 12V  30/40A SA OTPORNIKOM</t>
  </si>
  <si>
    <t>75613197 HB</t>
  </si>
  <si>
    <t>713-0157</t>
  </si>
  <si>
    <t xml:space="preserve">RELE 12V 20/30A </t>
  </si>
  <si>
    <t>4RD 003 520-08 HELLA
0332 209 150 BOSCH</t>
  </si>
  <si>
    <t>713-0158</t>
  </si>
  <si>
    <t>REGLER ALTERNATORA KLIME ISKRA  28V ZA ALTERNATOR ISKRA 11.209 422S</t>
  </si>
  <si>
    <t>11.125 029  11.125 047</t>
  </si>
  <si>
    <t>713-0303</t>
  </si>
  <si>
    <t xml:space="preserve">ČETKICE SA NOSAČEM </t>
  </si>
  <si>
    <t>2 004 336 086 BOSCH</t>
  </si>
  <si>
    <t>713-0320</t>
  </si>
  <si>
    <t xml:space="preserve">RELE 24V SA DIODOM </t>
  </si>
  <si>
    <t>0 332 209 205 BOSCH</t>
  </si>
  <si>
    <t>713-0321</t>
  </si>
  <si>
    <t>REGLER ALTERNATORA 12V</t>
  </si>
  <si>
    <t>F 00M 145 233 BOSCH</t>
  </si>
  <si>
    <t>713-0328</t>
  </si>
  <si>
    <t>PREKIDAČ ŠTOP ZRAČNI ŽENSKI M12X1,5</t>
  </si>
  <si>
    <t>0 986 345 410   0,1-0,5 BAR</t>
  </si>
  <si>
    <t>713-0332</t>
  </si>
  <si>
    <t>RELEJ 12V</t>
  </si>
  <si>
    <t>713-0333</t>
  </si>
  <si>
    <t>713-0339</t>
  </si>
  <si>
    <t xml:space="preserve">RELE KONTAKTA 24V </t>
  </si>
  <si>
    <t>BOSCH 0 333 006 008</t>
  </si>
  <si>
    <t>713-0356</t>
  </si>
  <si>
    <t>BOSCH 0 333 006 006</t>
  </si>
  <si>
    <t>A 004 545 39 05
MERCEDES</t>
  </si>
  <si>
    <t>81.25902.0454 
81.25902.0203
MAN</t>
  </si>
  <si>
    <t>0 332 019 103
BOSCH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</si>
</sst>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_(* #,##0.00_);_(* \(#,##0.00\);_(* &quot;-&quot;??_);_(@_)"/>
  </numFmts>
  <fonts count="13" x14ac:knownFonts="1">
    <font>
      <sz val="10"/>
      <name val="Arial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4"/>
      </bottom>
      <diagonal/>
    </border>
    <border>
      <left/>
      <right style="thin">
        <color theme="3"/>
      </right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3"/>
      </bottom>
      <diagonal/>
    </border>
    <border>
      <left/>
      <right/>
      <top style="double">
        <color theme="4"/>
      </top>
      <bottom style="thin">
        <color theme="3"/>
      </bottom>
      <diagonal/>
    </border>
    <border>
      <left/>
      <right style="thin">
        <color theme="3"/>
      </right>
      <top style="double">
        <color theme="4"/>
      </top>
      <bottom style="thin">
        <color theme="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49" fontId="6" fillId="3" borderId="1" xfId="0" applyNumberFormat="1" applyFont="1" applyFill="1" applyBorder="1" applyAlignment="1" applyProtection="1">
      <alignment horizontal="left"/>
    </xf>
    <xf numFmtId="49" fontId="6" fillId="3" borderId="1" xfId="0" applyNumberFormat="1" applyFont="1" applyFill="1" applyBorder="1" applyAlignment="1" applyProtection="1">
      <alignment horizontal="center"/>
      <protection locked="0"/>
    </xf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" xfId="0" applyNumberFormat="1" applyFont="1" applyFill="1" applyBorder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left"/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49" fontId="6" fillId="3" borderId="2" xfId="0" applyNumberFormat="1" applyFont="1" applyFill="1" applyBorder="1" applyAlignment="1" applyProtection="1"/>
    <xf numFmtId="0" fontId="5" fillId="2" borderId="11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0" fillId="3" borderId="0" xfId="0" applyFill="1" applyProtection="1">
      <protection locked="0"/>
    </xf>
    <xf numFmtId="0" fontId="9" fillId="3" borderId="0" xfId="0" applyFont="1" applyFill="1" applyProtection="1">
      <protection locked="0"/>
    </xf>
    <xf numFmtId="0" fontId="9" fillId="3" borderId="0" xfId="0" applyFont="1" applyFill="1" applyProtection="1"/>
    <xf numFmtId="0" fontId="5" fillId="2" borderId="15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1" fontId="4" fillId="0" borderId="0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15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</xf>
    <xf numFmtId="43" fontId="5" fillId="2" borderId="4" xfId="0" applyNumberFormat="1" applyFont="1" applyFill="1" applyBorder="1" applyAlignment="1" applyProtection="1">
      <alignment horizontal="center" vertical="center" wrapText="1"/>
    </xf>
    <xf numFmtId="43" fontId="5" fillId="2" borderId="11" xfId="1" applyNumberFormat="1" applyFont="1" applyFill="1" applyBorder="1" applyAlignment="1" applyProtection="1">
      <alignment horizontal="center" vertical="center" wrapText="1"/>
    </xf>
    <xf numFmtId="43" fontId="5" fillId="2" borderId="13" xfId="1" applyNumberFormat="1" applyFont="1" applyFill="1" applyBorder="1" applyAlignment="1" applyProtection="1">
      <alignment horizontal="center" vertical="center" wrapText="1"/>
    </xf>
    <xf numFmtId="43" fontId="5" fillId="2" borderId="15" xfId="1" applyNumberFormat="1" applyFont="1" applyFill="1" applyBorder="1" applyAlignment="1" applyProtection="1">
      <alignment horizontal="center" vertical="center" wrapText="1"/>
    </xf>
    <xf numFmtId="43" fontId="5" fillId="2" borderId="16" xfId="1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8" fillId="2" borderId="14" xfId="0" applyFont="1" applyFill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center" wrapText="1"/>
    </xf>
    <xf numFmtId="1" fontId="12" fillId="0" borderId="0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center" vertical="center"/>
      <protection locked="0"/>
    </xf>
    <xf numFmtId="4" fontId="12" fillId="0" borderId="0" xfId="0" applyNumberFormat="1" applyFont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4" fontId="12" fillId="0" borderId="0" xfId="0" applyNumberFormat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49" fontId="6" fillId="3" borderId="2" xfId="0" applyNumberFormat="1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42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A16:T136" headerRowCount="0" totalsRowShown="0" headerRowDxfId="41" dataDxfId="40">
  <tableColumns count="20">
    <tableColumn id="1" name="Column1" headerRowDxfId="39" dataDxfId="38"/>
    <tableColumn id="2" name="Column2" headerRowDxfId="37" dataDxfId="36"/>
    <tableColumn id="3" name="Column3" headerRowDxfId="35" dataDxfId="34"/>
    <tableColumn id="4" name="Column4" headerRowDxfId="33" dataDxfId="32"/>
    <tableColumn id="5" name="Column5" headerRowDxfId="31" dataDxfId="30"/>
    <tableColumn id="6" name="Column6" headerRowDxfId="29" dataDxfId="28"/>
    <tableColumn id="7" name="Column7" headerRowDxfId="27" dataDxfId="26"/>
    <tableColumn id="8" name="Column8" headerRowDxfId="25" dataDxfId="24"/>
    <tableColumn id="9" name="Column9" headerRowDxfId="23" dataDxfId="22"/>
    <tableColumn id="10" name="Column10" headerRowDxfId="21" dataDxfId="20"/>
    <tableColumn id="11" name="Column11" headerRowDxfId="19" dataDxfId="18"/>
    <tableColumn id="12" name="Column12" headerRowDxfId="17" dataDxfId="16"/>
    <tableColumn id="13" name="Column13" headerRowDxfId="15" dataDxfId="14"/>
    <tableColumn id="14" name="Column14" headerRowDxfId="13" dataDxfId="12"/>
    <tableColumn id="15" name="Column15" headerRowDxfId="11" dataDxfId="10">
      <calculatedColumnFormula>ROUND(I16-(I16*L16),2)</calculatedColumnFormula>
    </tableColumn>
    <tableColumn id="16" name="Column16" headerRowDxfId="9" dataDxfId="8">
      <calculatedColumnFormula>ROUND(J16-(J16*M16),2)</calculatedColumnFormula>
    </tableColumn>
    <tableColumn id="17" name="Column17" headerRowDxfId="7" dataDxfId="6">
      <calculatedColumnFormula>ROUND(K16-(K16*N16),2)</calculatedColumnFormula>
    </tableColumn>
    <tableColumn id="18" name="Column18" headerRowDxfId="5" dataDxfId="4">
      <calculatedColumnFormula>$F16*O16</calculatedColumnFormula>
    </tableColumn>
    <tableColumn id="19" name="Column19" headerRowDxfId="3" dataDxfId="2">
      <calculatedColumnFormula>$F16*P16</calculatedColumnFormula>
    </tableColumn>
    <tableColumn id="20" name="Column20" headerRowDxfId="1" dataDxfId="0">
      <calculatedColumnFormula>$F16*Q16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5"/>
  <sheetViews>
    <sheetView tabSelected="1" zoomScaleNormal="100" zoomScaleSheetLayoutView="100" workbookViewId="0">
      <selection activeCell="H132" sqref="H132"/>
    </sheetView>
  </sheetViews>
  <sheetFormatPr defaultRowHeight="15.75" x14ac:dyDescent="0.25"/>
  <cols>
    <col min="1" max="1" width="4.5703125" style="19" customWidth="1"/>
    <col min="2" max="2" width="9.140625" style="20" hidden="1" customWidth="1"/>
    <col min="3" max="3" width="28.28515625" style="19" customWidth="1"/>
    <col min="4" max="4" width="15.5703125" style="19" customWidth="1"/>
    <col min="5" max="6" width="7.140625" style="19" bestFit="1" customWidth="1"/>
    <col min="7" max="8" width="17.5703125" style="19" customWidth="1"/>
    <col min="9" max="9" width="9.5703125" style="19" customWidth="1"/>
    <col min="10" max="11" width="10.42578125" style="19" customWidth="1"/>
    <col min="12" max="12" width="6.7109375" style="19" bestFit="1" customWidth="1"/>
    <col min="13" max="14" width="7.140625" style="19" bestFit="1" customWidth="1"/>
    <col min="15" max="20" width="10.42578125" style="19" customWidth="1"/>
    <col min="21" max="16384" width="9.140625" style="19"/>
  </cols>
  <sheetData>
    <row r="1" spans="1:20" s="4" customFormat="1" ht="18.75" customHeight="1" x14ac:dyDescent="0.25">
      <c r="A1" s="1" t="s">
        <v>20</v>
      </c>
      <c r="B1" s="2"/>
      <c r="C1" s="3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</row>
    <row r="2" spans="1:20" s="4" customFormat="1" ht="18.75" customHeight="1" x14ac:dyDescent="0.25">
      <c r="A2" s="5" t="s">
        <v>0</v>
      </c>
      <c r="B2" s="6"/>
      <c r="C2" s="7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spans="1:20" s="4" customFormat="1" ht="18.75" customHeight="1" x14ac:dyDescent="0.25">
      <c r="A3" s="5" t="s">
        <v>1</v>
      </c>
      <c r="B3" s="6"/>
      <c r="C3" s="7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0" s="4" customFormat="1" ht="18.75" customHeight="1" x14ac:dyDescent="0.25">
      <c r="A4" s="5" t="s">
        <v>21</v>
      </c>
      <c r="B4" s="6"/>
      <c r="C4" s="7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0" s="4" customFormat="1" ht="18.75" customHeight="1" x14ac:dyDescent="0.25">
      <c r="A5" s="5" t="s">
        <v>22</v>
      </c>
      <c r="B5" s="6"/>
      <c r="C5" s="7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0" s="4" customFormat="1" ht="18.75" customHeight="1" x14ac:dyDescent="0.25">
      <c r="A6" s="5" t="s">
        <v>23</v>
      </c>
      <c r="B6" s="6"/>
      <c r="C6" s="7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s="4" customFormat="1" ht="18.75" customHeight="1" x14ac:dyDescent="0.25">
      <c r="A7" s="1" t="s">
        <v>2</v>
      </c>
      <c r="B7" s="2"/>
      <c r="C7" s="8"/>
      <c r="D7" s="71"/>
      <c r="E7" s="71"/>
      <c r="F7" s="71"/>
      <c r="G7" s="71"/>
      <c r="H7" s="71"/>
      <c r="I7" s="71"/>
      <c r="J7" s="71"/>
      <c r="K7" s="9" t="s">
        <v>3</v>
      </c>
      <c r="L7" s="71"/>
      <c r="M7" s="71"/>
      <c r="N7" s="71"/>
      <c r="O7" s="71"/>
      <c r="P7" s="71"/>
      <c r="Q7" s="71"/>
      <c r="R7" s="71"/>
      <c r="S7" s="71"/>
      <c r="T7" s="71"/>
    </row>
    <row r="8" spans="1:20" s="4" customFormat="1" ht="18.75" customHeight="1" x14ac:dyDescent="0.25">
      <c r="A8" s="5" t="s">
        <v>4</v>
      </c>
      <c r="B8" s="6"/>
      <c r="C8" s="7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0" x14ac:dyDescent="0.25">
      <c r="C9" s="21"/>
      <c r="D9" s="21"/>
    </row>
    <row r="10" spans="1:20" s="22" customFormat="1" x14ac:dyDescent="0.25">
      <c r="A10" s="74" t="s">
        <v>32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s="22" customFormat="1" x14ac:dyDescent="0.25">
      <c r="A11" s="74" t="s">
        <v>33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</row>
    <row r="12" spans="1:20" x14ac:dyDescent="0.25">
      <c r="A12" s="28"/>
      <c r="B12" s="29"/>
      <c r="C12" s="30"/>
      <c r="D12" s="30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0" s="23" customFormat="1" ht="18" customHeight="1" x14ac:dyDescent="0.2">
      <c r="A13" s="72" t="s">
        <v>9</v>
      </c>
      <c r="B13" s="72" t="s">
        <v>5</v>
      </c>
      <c r="C13" s="72" t="s">
        <v>6</v>
      </c>
      <c r="D13" s="72" t="s">
        <v>31</v>
      </c>
      <c r="E13" s="72" t="s">
        <v>10</v>
      </c>
      <c r="F13" s="72" t="s">
        <v>11</v>
      </c>
      <c r="G13" s="78" t="s">
        <v>12</v>
      </c>
      <c r="H13" s="79"/>
      <c r="I13" s="78" t="s">
        <v>13</v>
      </c>
      <c r="J13" s="82"/>
      <c r="K13" s="79"/>
      <c r="L13" s="78" t="s">
        <v>14</v>
      </c>
      <c r="M13" s="82"/>
      <c r="N13" s="79"/>
      <c r="O13" s="78" t="s">
        <v>15</v>
      </c>
      <c r="P13" s="82"/>
      <c r="Q13" s="79"/>
      <c r="R13" s="78" t="s">
        <v>16</v>
      </c>
      <c r="S13" s="82"/>
      <c r="T13" s="79"/>
    </row>
    <row r="14" spans="1:20" s="23" customFormat="1" ht="27" customHeight="1" x14ac:dyDescent="0.2">
      <c r="A14" s="73"/>
      <c r="B14" s="73"/>
      <c r="C14" s="73"/>
      <c r="D14" s="73"/>
      <c r="E14" s="73"/>
      <c r="F14" s="73"/>
      <c r="G14" s="80"/>
      <c r="H14" s="81"/>
      <c r="I14" s="80"/>
      <c r="J14" s="83"/>
      <c r="K14" s="81"/>
      <c r="L14" s="80"/>
      <c r="M14" s="83"/>
      <c r="N14" s="81"/>
      <c r="O14" s="80"/>
      <c r="P14" s="83"/>
      <c r="Q14" s="81"/>
      <c r="R14" s="80"/>
      <c r="S14" s="83"/>
      <c r="T14" s="81"/>
    </row>
    <row r="15" spans="1:20" s="23" customFormat="1" ht="25.5" customHeight="1" x14ac:dyDescent="0.2">
      <c r="A15" s="73"/>
      <c r="B15" s="73"/>
      <c r="C15" s="73"/>
      <c r="D15" s="73"/>
      <c r="E15" s="73"/>
      <c r="F15" s="73"/>
      <c r="G15" s="31" t="s">
        <v>7</v>
      </c>
      <c r="H15" s="31" t="s">
        <v>8</v>
      </c>
      <c r="I15" s="31" t="s">
        <v>17</v>
      </c>
      <c r="J15" s="31" t="s">
        <v>18</v>
      </c>
      <c r="K15" s="31" t="s">
        <v>19</v>
      </c>
      <c r="L15" s="31" t="s">
        <v>17</v>
      </c>
      <c r="M15" s="31" t="s">
        <v>18</v>
      </c>
      <c r="N15" s="31" t="s">
        <v>19</v>
      </c>
      <c r="O15" s="31" t="s">
        <v>17</v>
      </c>
      <c r="P15" s="31" t="s">
        <v>18</v>
      </c>
      <c r="Q15" s="31" t="s">
        <v>19</v>
      </c>
      <c r="R15" s="31" t="s">
        <v>17</v>
      </c>
      <c r="S15" s="31" t="s">
        <v>18</v>
      </c>
      <c r="T15" s="31" t="s">
        <v>19</v>
      </c>
    </row>
    <row r="16" spans="1:20" s="24" customFormat="1" ht="35.1" customHeight="1" x14ac:dyDescent="0.2">
      <c r="A16" s="32">
        <v>1</v>
      </c>
      <c r="B16" s="33" t="s">
        <v>34</v>
      </c>
      <c r="C16" s="34" t="s">
        <v>35</v>
      </c>
      <c r="D16" s="35" t="s">
        <v>36</v>
      </c>
      <c r="E16" s="32" t="s">
        <v>30</v>
      </c>
      <c r="F16" s="32">
        <v>60</v>
      </c>
      <c r="G16" s="58"/>
      <c r="H16" s="58"/>
      <c r="I16" s="25"/>
      <c r="J16" s="25"/>
      <c r="K16" s="25"/>
      <c r="L16" s="26"/>
      <c r="M16" s="26"/>
      <c r="N16" s="27"/>
      <c r="O16" s="39">
        <f t="shared" ref="O16" si="0">ROUND(I16-(I16*L16),2)</f>
        <v>0</v>
      </c>
      <c r="P16" s="39">
        <f t="shared" ref="P16" si="1">ROUND(J16-(J16*M16),2)</f>
        <v>0</v>
      </c>
      <c r="Q16" s="39">
        <f t="shared" ref="Q16" si="2">ROUND(K16-(K16*N16),2)</f>
        <v>0</v>
      </c>
      <c r="R16" s="39">
        <f t="shared" ref="R16" si="3">$F16*O16</f>
        <v>0</v>
      </c>
      <c r="S16" s="39">
        <f t="shared" ref="S16" si="4">$F16*P16</f>
        <v>0</v>
      </c>
      <c r="T16" s="39">
        <f t="shared" ref="T16" si="5">$F16*Q16</f>
        <v>0</v>
      </c>
    </row>
    <row r="17" spans="1:20" s="24" customFormat="1" ht="35.1" customHeight="1" x14ac:dyDescent="0.2">
      <c r="A17" s="32">
        <v>2</v>
      </c>
      <c r="B17" s="33" t="s">
        <v>37</v>
      </c>
      <c r="C17" s="34" t="s">
        <v>38</v>
      </c>
      <c r="D17" s="35" t="s">
        <v>39</v>
      </c>
      <c r="E17" s="32" t="s">
        <v>30</v>
      </c>
      <c r="F17" s="32">
        <v>15</v>
      </c>
      <c r="G17" s="58"/>
      <c r="H17" s="58"/>
      <c r="I17" s="25"/>
      <c r="J17" s="25"/>
      <c r="K17" s="25"/>
      <c r="L17" s="26"/>
      <c r="M17" s="26"/>
      <c r="N17" s="27"/>
      <c r="O17" s="39">
        <f t="shared" ref="O17:O27" si="6">ROUND(I17-(I17*L17),2)</f>
        <v>0</v>
      </c>
      <c r="P17" s="39">
        <f t="shared" ref="P17:P27" si="7">ROUND(J17-(J17*M17),2)</f>
        <v>0</v>
      </c>
      <c r="Q17" s="39">
        <f t="shared" ref="Q17:Q27" si="8">ROUND(K17-(K17*N17),2)</f>
        <v>0</v>
      </c>
      <c r="R17" s="39">
        <f t="shared" ref="R17:R27" si="9">$F17*O17</f>
        <v>0</v>
      </c>
      <c r="S17" s="39">
        <f t="shared" ref="S17:S27" si="10">$F17*P17</f>
        <v>0</v>
      </c>
      <c r="T17" s="39">
        <f t="shared" ref="T17:T27" si="11">$F17*Q17</f>
        <v>0</v>
      </c>
    </row>
    <row r="18" spans="1:20" s="24" customFormat="1" ht="35.1" customHeight="1" x14ac:dyDescent="0.2">
      <c r="A18" s="32">
        <v>3</v>
      </c>
      <c r="B18" s="33" t="s">
        <v>40</v>
      </c>
      <c r="C18" s="34" t="s">
        <v>41</v>
      </c>
      <c r="D18" s="35" t="s">
        <v>42</v>
      </c>
      <c r="E18" s="32" t="s">
        <v>30</v>
      </c>
      <c r="F18" s="32">
        <v>20</v>
      </c>
      <c r="G18" s="58"/>
      <c r="H18" s="58"/>
      <c r="I18" s="25"/>
      <c r="J18" s="25"/>
      <c r="K18" s="25"/>
      <c r="L18" s="26"/>
      <c r="M18" s="26"/>
      <c r="N18" s="27"/>
      <c r="O18" s="39">
        <f t="shared" si="6"/>
        <v>0</v>
      </c>
      <c r="P18" s="39">
        <f t="shared" si="7"/>
        <v>0</v>
      </c>
      <c r="Q18" s="39">
        <f t="shared" si="8"/>
        <v>0</v>
      </c>
      <c r="R18" s="39">
        <f t="shared" si="9"/>
        <v>0</v>
      </c>
      <c r="S18" s="39">
        <f t="shared" si="10"/>
        <v>0</v>
      </c>
      <c r="T18" s="39">
        <f t="shared" si="11"/>
        <v>0</v>
      </c>
    </row>
    <row r="19" spans="1:20" s="24" customFormat="1" ht="48" x14ac:dyDescent="0.2">
      <c r="A19" s="32">
        <v>4</v>
      </c>
      <c r="B19" s="33" t="s">
        <v>43</v>
      </c>
      <c r="C19" s="34" t="s">
        <v>44</v>
      </c>
      <c r="D19" s="35" t="s">
        <v>45</v>
      </c>
      <c r="E19" s="32" t="s">
        <v>30</v>
      </c>
      <c r="F19" s="32">
        <v>10</v>
      </c>
      <c r="G19" s="58"/>
      <c r="H19" s="58"/>
      <c r="I19" s="25"/>
      <c r="J19" s="25"/>
      <c r="K19" s="25"/>
      <c r="L19" s="26"/>
      <c r="M19" s="26"/>
      <c r="N19" s="27"/>
      <c r="O19" s="39">
        <f t="shared" si="6"/>
        <v>0</v>
      </c>
      <c r="P19" s="39">
        <f t="shared" si="7"/>
        <v>0</v>
      </c>
      <c r="Q19" s="39">
        <f t="shared" si="8"/>
        <v>0</v>
      </c>
      <c r="R19" s="39">
        <f t="shared" si="9"/>
        <v>0</v>
      </c>
      <c r="S19" s="39">
        <f t="shared" si="10"/>
        <v>0</v>
      </c>
      <c r="T19" s="39">
        <f t="shared" si="11"/>
        <v>0</v>
      </c>
    </row>
    <row r="20" spans="1:20" s="24" customFormat="1" ht="35.1" customHeight="1" x14ac:dyDescent="0.2">
      <c r="A20" s="32">
        <v>5</v>
      </c>
      <c r="B20" s="33" t="s">
        <v>46</v>
      </c>
      <c r="C20" s="34" t="s">
        <v>47</v>
      </c>
      <c r="D20" s="35" t="s">
        <v>48</v>
      </c>
      <c r="E20" s="32" t="s">
        <v>30</v>
      </c>
      <c r="F20" s="32">
        <v>140</v>
      </c>
      <c r="G20" s="58"/>
      <c r="H20" s="58"/>
      <c r="I20" s="25"/>
      <c r="J20" s="25"/>
      <c r="K20" s="25"/>
      <c r="L20" s="26"/>
      <c r="M20" s="26"/>
      <c r="N20" s="27"/>
      <c r="O20" s="39">
        <f t="shared" si="6"/>
        <v>0</v>
      </c>
      <c r="P20" s="39">
        <f t="shared" si="7"/>
        <v>0</v>
      </c>
      <c r="Q20" s="39">
        <f t="shared" si="8"/>
        <v>0</v>
      </c>
      <c r="R20" s="39">
        <f t="shared" si="9"/>
        <v>0</v>
      </c>
      <c r="S20" s="39">
        <f t="shared" si="10"/>
        <v>0</v>
      </c>
      <c r="T20" s="39">
        <f t="shared" si="11"/>
        <v>0</v>
      </c>
    </row>
    <row r="21" spans="1:20" s="24" customFormat="1" ht="35.1" customHeight="1" x14ac:dyDescent="0.2">
      <c r="A21" s="32">
        <v>6</v>
      </c>
      <c r="B21" s="33" t="s">
        <v>49</v>
      </c>
      <c r="C21" s="34" t="s">
        <v>50</v>
      </c>
      <c r="D21" s="35" t="s">
        <v>51</v>
      </c>
      <c r="E21" s="32" t="s">
        <v>30</v>
      </c>
      <c r="F21" s="32">
        <v>120</v>
      </c>
      <c r="G21" s="58"/>
      <c r="H21" s="58"/>
      <c r="I21" s="25"/>
      <c r="J21" s="25"/>
      <c r="K21" s="25"/>
      <c r="L21" s="26"/>
      <c r="M21" s="26"/>
      <c r="N21" s="27"/>
      <c r="O21" s="39">
        <f t="shared" si="6"/>
        <v>0</v>
      </c>
      <c r="P21" s="39">
        <f t="shared" si="7"/>
        <v>0</v>
      </c>
      <c r="Q21" s="39">
        <f t="shared" si="8"/>
        <v>0</v>
      </c>
      <c r="R21" s="39">
        <f t="shared" si="9"/>
        <v>0</v>
      </c>
      <c r="S21" s="39">
        <f t="shared" si="10"/>
        <v>0</v>
      </c>
      <c r="T21" s="39">
        <f t="shared" si="11"/>
        <v>0</v>
      </c>
    </row>
    <row r="22" spans="1:20" s="24" customFormat="1" ht="35.1" customHeight="1" x14ac:dyDescent="0.2">
      <c r="A22" s="32">
        <v>7</v>
      </c>
      <c r="B22" s="33" t="s">
        <v>52</v>
      </c>
      <c r="C22" s="34" t="s">
        <v>53</v>
      </c>
      <c r="D22" s="35" t="s">
        <v>54</v>
      </c>
      <c r="E22" s="32" t="s">
        <v>30</v>
      </c>
      <c r="F22" s="32">
        <v>60</v>
      </c>
      <c r="G22" s="58"/>
      <c r="H22" s="58"/>
      <c r="I22" s="25"/>
      <c r="J22" s="25"/>
      <c r="K22" s="25"/>
      <c r="L22" s="26"/>
      <c r="M22" s="26"/>
      <c r="N22" s="27"/>
      <c r="O22" s="39">
        <f t="shared" si="6"/>
        <v>0</v>
      </c>
      <c r="P22" s="39">
        <f t="shared" si="7"/>
        <v>0</v>
      </c>
      <c r="Q22" s="39">
        <f t="shared" si="8"/>
        <v>0</v>
      </c>
      <c r="R22" s="39">
        <f t="shared" si="9"/>
        <v>0</v>
      </c>
      <c r="S22" s="39">
        <f t="shared" si="10"/>
        <v>0</v>
      </c>
      <c r="T22" s="39">
        <f t="shared" si="11"/>
        <v>0</v>
      </c>
    </row>
    <row r="23" spans="1:20" s="24" customFormat="1" ht="35.1" customHeight="1" x14ac:dyDescent="0.2">
      <c r="A23" s="32">
        <v>8</v>
      </c>
      <c r="B23" s="33" t="s">
        <v>55</v>
      </c>
      <c r="C23" s="34" t="s">
        <v>56</v>
      </c>
      <c r="D23" s="35" t="s">
        <v>57</v>
      </c>
      <c r="E23" s="32" t="s">
        <v>30</v>
      </c>
      <c r="F23" s="32">
        <v>1</v>
      </c>
      <c r="G23" s="58"/>
      <c r="H23" s="58"/>
      <c r="I23" s="25"/>
      <c r="J23" s="25"/>
      <c r="K23" s="25"/>
      <c r="L23" s="26"/>
      <c r="M23" s="26"/>
      <c r="N23" s="27"/>
      <c r="O23" s="39">
        <f t="shared" si="6"/>
        <v>0</v>
      </c>
      <c r="P23" s="39">
        <f t="shared" si="7"/>
        <v>0</v>
      </c>
      <c r="Q23" s="39">
        <f t="shared" si="8"/>
        <v>0</v>
      </c>
      <c r="R23" s="39">
        <f t="shared" si="9"/>
        <v>0</v>
      </c>
      <c r="S23" s="39">
        <f t="shared" si="10"/>
        <v>0</v>
      </c>
      <c r="T23" s="39">
        <f t="shared" si="11"/>
        <v>0</v>
      </c>
    </row>
    <row r="24" spans="1:20" s="24" customFormat="1" ht="35.1" customHeight="1" x14ac:dyDescent="0.2">
      <c r="A24" s="32">
        <v>9</v>
      </c>
      <c r="B24" s="33" t="s">
        <v>55</v>
      </c>
      <c r="C24" s="34" t="s">
        <v>58</v>
      </c>
      <c r="D24" s="35" t="s">
        <v>59</v>
      </c>
      <c r="E24" s="32" t="s">
        <v>30</v>
      </c>
      <c r="F24" s="32">
        <v>1</v>
      </c>
      <c r="G24" s="58"/>
      <c r="H24" s="58"/>
      <c r="I24" s="25"/>
      <c r="J24" s="25"/>
      <c r="K24" s="25"/>
      <c r="L24" s="26"/>
      <c r="M24" s="26"/>
      <c r="N24" s="27"/>
      <c r="O24" s="39">
        <f t="shared" si="6"/>
        <v>0</v>
      </c>
      <c r="P24" s="39">
        <f t="shared" si="7"/>
        <v>0</v>
      </c>
      <c r="Q24" s="39">
        <f t="shared" si="8"/>
        <v>0</v>
      </c>
      <c r="R24" s="39">
        <f t="shared" si="9"/>
        <v>0</v>
      </c>
      <c r="S24" s="39">
        <f t="shared" si="10"/>
        <v>0</v>
      </c>
      <c r="T24" s="39">
        <f t="shared" si="11"/>
        <v>0</v>
      </c>
    </row>
    <row r="25" spans="1:20" s="24" customFormat="1" ht="35.1" customHeight="1" x14ac:dyDescent="0.2">
      <c r="A25" s="32">
        <v>10</v>
      </c>
      <c r="B25" s="33" t="s">
        <v>60</v>
      </c>
      <c r="C25" s="34" t="s">
        <v>61</v>
      </c>
      <c r="D25" s="35" t="s">
        <v>62</v>
      </c>
      <c r="E25" s="32" t="s">
        <v>30</v>
      </c>
      <c r="F25" s="32">
        <v>2</v>
      </c>
      <c r="G25" s="58"/>
      <c r="H25" s="58"/>
      <c r="I25" s="25"/>
      <c r="J25" s="25"/>
      <c r="K25" s="25"/>
      <c r="L25" s="26"/>
      <c r="M25" s="26"/>
      <c r="N25" s="27"/>
      <c r="O25" s="39">
        <f t="shared" si="6"/>
        <v>0</v>
      </c>
      <c r="P25" s="39">
        <f t="shared" si="7"/>
        <v>0</v>
      </c>
      <c r="Q25" s="39">
        <f t="shared" si="8"/>
        <v>0</v>
      </c>
      <c r="R25" s="39">
        <f t="shared" si="9"/>
        <v>0</v>
      </c>
      <c r="S25" s="39">
        <f t="shared" si="10"/>
        <v>0</v>
      </c>
      <c r="T25" s="39">
        <f t="shared" si="11"/>
        <v>0</v>
      </c>
    </row>
    <row r="26" spans="1:20" s="24" customFormat="1" ht="35.1" customHeight="1" x14ac:dyDescent="0.2">
      <c r="A26" s="32">
        <v>11</v>
      </c>
      <c r="B26" s="33" t="s">
        <v>63</v>
      </c>
      <c r="C26" s="34" t="s">
        <v>64</v>
      </c>
      <c r="D26" s="35" t="s">
        <v>65</v>
      </c>
      <c r="E26" s="32" t="s">
        <v>30</v>
      </c>
      <c r="F26" s="32">
        <v>1</v>
      </c>
      <c r="G26" s="58"/>
      <c r="H26" s="58"/>
      <c r="I26" s="25"/>
      <c r="J26" s="25"/>
      <c r="K26" s="25"/>
      <c r="L26" s="26"/>
      <c r="M26" s="26"/>
      <c r="N26" s="27"/>
      <c r="O26" s="39">
        <f t="shared" si="6"/>
        <v>0</v>
      </c>
      <c r="P26" s="39">
        <f t="shared" si="7"/>
        <v>0</v>
      </c>
      <c r="Q26" s="39">
        <f t="shared" si="8"/>
        <v>0</v>
      </c>
      <c r="R26" s="39">
        <f t="shared" si="9"/>
        <v>0</v>
      </c>
      <c r="S26" s="39">
        <f t="shared" si="10"/>
        <v>0</v>
      </c>
      <c r="T26" s="39">
        <f t="shared" si="11"/>
        <v>0</v>
      </c>
    </row>
    <row r="27" spans="1:20" ht="35.1" customHeight="1" x14ac:dyDescent="0.25">
      <c r="A27" s="32">
        <v>12</v>
      </c>
      <c r="B27" s="32" t="s">
        <v>66</v>
      </c>
      <c r="C27" s="34" t="s">
        <v>67</v>
      </c>
      <c r="D27" s="35" t="s">
        <v>68</v>
      </c>
      <c r="E27" s="32" t="s">
        <v>30</v>
      </c>
      <c r="F27" s="32">
        <v>3</v>
      </c>
      <c r="G27" s="58"/>
      <c r="H27" s="58"/>
      <c r="I27" s="25"/>
      <c r="J27" s="25"/>
      <c r="K27" s="25"/>
      <c r="L27" s="26"/>
      <c r="M27" s="26"/>
      <c r="N27" s="27"/>
      <c r="O27" s="39">
        <f t="shared" si="6"/>
        <v>0</v>
      </c>
      <c r="P27" s="39">
        <f t="shared" si="7"/>
        <v>0</v>
      </c>
      <c r="Q27" s="39">
        <f t="shared" si="8"/>
        <v>0</v>
      </c>
      <c r="R27" s="39">
        <f t="shared" si="9"/>
        <v>0</v>
      </c>
      <c r="S27" s="39">
        <f t="shared" si="10"/>
        <v>0</v>
      </c>
      <c r="T27" s="39">
        <f t="shared" si="11"/>
        <v>0</v>
      </c>
    </row>
    <row r="28" spans="1:20" ht="35.1" customHeight="1" x14ac:dyDescent="0.25">
      <c r="A28" s="32">
        <v>13</v>
      </c>
      <c r="B28" s="33" t="s">
        <v>69</v>
      </c>
      <c r="C28" s="34" t="s">
        <v>70</v>
      </c>
      <c r="D28" s="35" t="s">
        <v>71</v>
      </c>
      <c r="E28" s="32" t="s">
        <v>30</v>
      </c>
      <c r="F28" s="32">
        <v>3</v>
      </c>
      <c r="G28" s="58"/>
      <c r="H28" s="58"/>
      <c r="I28" s="25"/>
      <c r="J28" s="25"/>
      <c r="K28" s="25"/>
      <c r="L28" s="26"/>
      <c r="M28" s="26"/>
      <c r="N28" s="27"/>
      <c r="O28" s="39">
        <f t="shared" ref="O28:O58" si="12">ROUND(I28-(I28*L28),2)</f>
        <v>0</v>
      </c>
      <c r="P28" s="39">
        <f t="shared" ref="P28:P58" si="13">ROUND(J28-(J28*M28),2)</f>
        <v>0</v>
      </c>
      <c r="Q28" s="39">
        <f t="shared" ref="Q28:Q58" si="14">ROUND(K28-(K28*N28),2)</f>
        <v>0</v>
      </c>
      <c r="R28" s="39">
        <f t="shared" ref="R28:R58" si="15">$F28*O28</f>
        <v>0</v>
      </c>
      <c r="S28" s="39">
        <f t="shared" ref="S28:S58" si="16">$F28*P28</f>
        <v>0</v>
      </c>
      <c r="T28" s="39">
        <f t="shared" ref="T28:T58" si="17">$F28*Q28</f>
        <v>0</v>
      </c>
    </row>
    <row r="29" spans="1:20" ht="35.1" customHeight="1" x14ac:dyDescent="0.25">
      <c r="A29" s="32">
        <v>14</v>
      </c>
      <c r="B29" s="33" t="s">
        <v>72</v>
      </c>
      <c r="C29" s="34" t="s">
        <v>73</v>
      </c>
      <c r="D29" s="35" t="s">
        <v>74</v>
      </c>
      <c r="E29" s="32" t="s">
        <v>30</v>
      </c>
      <c r="F29" s="32">
        <v>12</v>
      </c>
      <c r="G29" s="58"/>
      <c r="H29" s="58"/>
      <c r="I29" s="25"/>
      <c r="J29" s="25"/>
      <c r="K29" s="25"/>
      <c r="L29" s="26"/>
      <c r="M29" s="26"/>
      <c r="N29" s="27"/>
      <c r="O29" s="39">
        <f t="shared" si="12"/>
        <v>0</v>
      </c>
      <c r="P29" s="39">
        <f t="shared" si="13"/>
        <v>0</v>
      </c>
      <c r="Q29" s="39">
        <f t="shared" si="14"/>
        <v>0</v>
      </c>
      <c r="R29" s="39">
        <f t="shared" si="15"/>
        <v>0</v>
      </c>
      <c r="S29" s="39">
        <f t="shared" si="16"/>
        <v>0</v>
      </c>
      <c r="T29" s="39">
        <f t="shared" si="17"/>
        <v>0</v>
      </c>
    </row>
    <row r="30" spans="1:20" ht="35.1" customHeight="1" x14ac:dyDescent="0.25">
      <c r="A30" s="32">
        <v>15</v>
      </c>
      <c r="B30" s="33" t="s">
        <v>75</v>
      </c>
      <c r="C30" s="34" t="s">
        <v>76</v>
      </c>
      <c r="D30" s="35" t="s">
        <v>77</v>
      </c>
      <c r="E30" s="32" t="s">
        <v>30</v>
      </c>
      <c r="F30" s="32">
        <v>5</v>
      </c>
      <c r="G30" s="58"/>
      <c r="H30" s="58"/>
      <c r="I30" s="25"/>
      <c r="J30" s="25"/>
      <c r="K30" s="25"/>
      <c r="L30" s="26"/>
      <c r="M30" s="26"/>
      <c r="N30" s="27"/>
      <c r="O30" s="39">
        <f t="shared" si="12"/>
        <v>0</v>
      </c>
      <c r="P30" s="39">
        <f t="shared" si="13"/>
        <v>0</v>
      </c>
      <c r="Q30" s="39">
        <f t="shared" si="14"/>
        <v>0</v>
      </c>
      <c r="R30" s="39">
        <f t="shared" si="15"/>
        <v>0</v>
      </c>
      <c r="S30" s="39">
        <f t="shared" si="16"/>
        <v>0</v>
      </c>
      <c r="T30" s="39">
        <f t="shared" si="17"/>
        <v>0</v>
      </c>
    </row>
    <row r="31" spans="1:20" ht="35.1" customHeight="1" x14ac:dyDescent="0.25">
      <c r="A31" s="32">
        <v>16</v>
      </c>
      <c r="B31" s="33" t="s">
        <v>78</v>
      </c>
      <c r="C31" s="34" t="s">
        <v>79</v>
      </c>
      <c r="D31" s="35" t="s">
        <v>80</v>
      </c>
      <c r="E31" s="32" t="s">
        <v>30</v>
      </c>
      <c r="F31" s="32">
        <v>1</v>
      </c>
      <c r="G31" s="58"/>
      <c r="H31" s="58"/>
      <c r="I31" s="25"/>
      <c r="J31" s="25"/>
      <c r="K31" s="25"/>
      <c r="L31" s="26"/>
      <c r="M31" s="26"/>
      <c r="N31" s="27"/>
      <c r="O31" s="39">
        <f t="shared" si="12"/>
        <v>0</v>
      </c>
      <c r="P31" s="39">
        <f t="shared" si="13"/>
        <v>0</v>
      </c>
      <c r="Q31" s="39">
        <f t="shared" si="14"/>
        <v>0</v>
      </c>
      <c r="R31" s="39">
        <f t="shared" si="15"/>
        <v>0</v>
      </c>
      <c r="S31" s="39">
        <f t="shared" si="16"/>
        <v>0</v>
      </c>
      <c r="T31" s="39">
        <f t="shared" si="17"/>
        <v>0</v>
      </c>
    </row>
    <row r="32" spans="1:20" ht="35.1" customHeight="1" x14ac:dyDescent="0.25">
      <c r="A32" s="32">
        <v>17</v>
      </c>
      <c r="B32" s="33" t="s">
        <v>81</v>
      </c>
      <c r="C32" s="34" t="s">
        <v>82</v>
      </c>
      <c r="D32" s="35" t="s">
        <v>83</v>
      </c>
      <c r="E32" s="32" t="s">
        <v>30</v>
      </c>
      <c r="F32" s="32">
        <v>1</v>
      </c>
      <c r="G32" s="58"/>
      <c r="H32" s="58"/>
      <c r="I32" s="25"/>
      <c r="J32" s="25"/>
      <c r="K32" s="25"/>
      <c r="L32" s="26"/>
      <c r="M32" s="26"/>
      <c r="N32" s="27"/>
      <c r="O32" s="39">
        <f t="shared" si="12"/>
        <v>0</v>
      </c>
      <c r="P32" s="39">
        <f t="shared" si="13"/>
        <v>0</v>
      </c>
      <c r="Q32" s="39">
        <f t="shared" si="14"/>
        <v>0</v>
      </c>
      <c r="R32" s="39">
        <f t="shared" si="15"/>
        <v>0</v>
      </c>
      <c r="S32" s="39">
        <f t="shared" si="16"/>
        <v>0</v>
      </c>
      <c r="T32" s="39">
        <f t="shared" si="17"/>
        <v>0</v>
      </c>
    </row>
    <row r="33" spans="1:20" ht="35.1" customHeight="1" x14ac:dyDescent="0.25">
      <c r="A33" s="32">
        <v>18</v>
      </c>
      <c r="B33" s="33" t="s">
        <v>84</v>
      </c>
      <c r="C33" s="34" t="s">
        <v>85</v>
      </c>
      <c r="D33" s="35" t="s">
        <v>86</v>
      </c>
      <c r="E33" s="32" t="s">
        <v>30</v>
      </c>
      <c r="F33" s="32">
        <v>1</v>
      </c>
      <c r="G33" s="58"/>
      <c r="H33" s="58"/>
      <c r="I33" s="25"/>
      <c r="J33" s="25"/>
      <c r="K33" s="25"/>
      <c r="L33" s="26"/>
      <c r="M33" s="26"/>
      <c r="N33" s="27"/>
      <c r="O33" s="39">
        <f t="shared" si="12"/>
        <v>0</v>
      </c>
      <c r="P33" s="39">
        <f t="shared" si="13"/>
        <v>0</v>
      </c>
      <c r="Q33" s="39">
        <f t="shared" si="14"/>
        <v>0</v>
      </c>
      <c r="R33" s="39">
        <f t="shared" si="15"/>
        <v>0</v>
      </c>
      <c r="S33" s="39">
        <f t="shared" si="16"/>
        <v>0</v>
      </c>
      <c r="T33" s="39">
        <f t="shared" si="17"/>
        <v>0</v>
      </c>
    </row>
    <row r="34" spans="1:20" ht="35.1" customHeight="1" x14ac:dyDescent="0.25">
      <c r="A34" s="32">
        <v>19</v>
      </c>
      <c r="B34" s="33" t="s">
        <v>87</v>
      </c>
      <c r="C34" s="34" t="s">
        <v>88</v>
      </c>
      <c r="D34" s="35" t="s">
        <v>89</v>
      </c>
      <c r="E34" s="32" t="s">
        <v>30</v>
      </c>
      <c r="F34" s="32">
        <v>3</v>
      </c>
      <c r="G34" s="58"/>
      <c r="H34" s="58"/>
      <c r="I34" s="25"/>
      <c r="J34" s="25"/>
      <c r="K34" s="25"/>
      <c r="L34" s="26"/>
      <c r="M34" s="26"/>
      <c r="N34" s="27"/>
      <c r="O34" s="39">
        <f t="shared" si="12"/>
        <v>0</v>
      </c>
      <c r="P34" s="39">
        <f t="shared" si="13"/>
        <v>0</v>
      </c>
      <c r="Q34" s="39">
        <f t="shared" si="14"/>
        <v>0</v>
      </c>
      <c r="R34" s="39">
        <f t="shared" si="15"/>
        <v>0</v>
      </c>
      <c r="S34" s="39">
        <f t="shared" si="16"/>
        <v>0</v>
      </c>
      <c r="T34" s="39">
        <f t="shared" si="17"/>
        <v>0</v>
      </c>
    </row>
    <row r="35" spans="1:20" ht="35.1" customHeight="1" x14ac:dyDescent="0.25">
      <c r="A35" s="32">
        <v>20</v>
      </c>
      <c r="B35" s="33" t="s">
        <v>90</v>
      </c>
      <c r="C35" s="34" t="s">
        <v>91</v>
      </c>
      <c r="D35" s="35" t="s">
        <v>92</v>
      </c>
      <c r="E35" s="32" t="s">
        <v>30</v>
      </c>
      <c r="F35" s="32">
        <v>8</v>
      </c>
      <c r="G35" s="58"/>
      <c r="H35" s="58"/>
      <c r="I35" s="25"/>
      <c r="J35" s="25"/>
      <c r="K35" s="25"/>
      <c r="L35" s="26"/>
      <c r="M35" s="26"/>
      <c r="N35" s="27"/>
      <c r="O35" s="39">
        <f t="shared" si="12"/>
        <v>0</v>
      </c>
      <c r="P35" s="39">
        <f t="shared" si="13"/>
        <v>0</v>
      </c>
      <c r="Q35" s="39">
        <f t="shared" si="14"/>
        <v>0</v>
      </c>
      <c r="R35" s="39">
        <f t="shared" si="15"/>
        <v>0</v>
      </c>
      <c r="S35" s="39">
        <f t="shared" si="16"/>
        <v>0</v>
      </c>
      <c r="T35" s="39">
        <f t="shared" si="17"/>
        <v>0</v>
      </c>
    </row>
    <row r="36" spans="1:20" ht="35.1" customHeight="1" x14ac:dyDescent="0.25">
      <c r="A36" s="32">
        <v>21</v>
      </c>
      <c r="B36" s="33" t="s">
        <v>93</v>
      </c>
      <c r="C36" s="34" t="s">
        <v>94</v>
      </c>
      <c r="D36" s="35" t="s">
        <v>95</v>
      </c>
      <c r="E36" s="32" t="s">
        <v>30</v>
      </c>
      <c r="F36" s="32">
        <v>4</v>
      </c>
      <c r="G36" s="58"/>
      <c r="H36" s="58"/>
      <c r="I36" s="25"/>
      <c r="J36" s="25"/>
      <c r="K36" s="25"/>
      <c r="L36" s="26"/>
      <c r="M36" s="26"/>
      <c r="N36" s="27"/>
      <c r="O36" s="39">
        <f t="shared" si="12"/>
        <v>0</v>
      </c>
      <c r="P36" s="39">
        <f t="shared" si="13"/>
        <v>0</v>
      </c>
      <c r="Q36" s="39">
        <f t="shared" si="14"/>
        <v>0</v>
      </c>
      <c r="R36" s="39">
        <f t="shared" si="15"/>
        <v>0</v>
      </c>
      <c r="S36" s="39">
        <f t="shared" si="16"/>
        <v>0</v>
      </c>
      <c r="T36" s="39">
        <f t="shared" si="17"/>
        <v>0</v>
      </c>
    </row>
    <row r="37" spans="1:20" ht="35.1" customHeight="1" x14ac:dyDescent="0.25">
      <c r="A37" s="32">
        <v>22</v>
      </c>
      <c r="B37" s="33" t="s">
        <v>96</v>
      </c>
      <c r="C37" s="34" t="s">
        <v>97</v>
      </c>
      <c r="D37" s="35" t="s">
        <v>98</v>
      </c>
      <c r="E37" s="32" t="s">
        <v>30</v>
      </c>
      <c r="F37" s="32">
        <v>1</v>
      </c>
      <c r="G37" s="58"/>
      <c r="H37" s="58"/>
      <c r="I37" s="25"/>
      <c r="J37" s="25"/>
      <c r="K37" s="25"/>
      <c r="L37" s="26"/>
      <c r="M37" s="26"/>
      <c r="N37" s="27"/>
      <c r="O37" s="39">
        <f t="shared" si="12"/>
        <v>0</v>
      </c>
      <c r="P37" s="39">
        <f t="shared" si="13"/>
        <v>0</v>
      </c>
      <c r="Q37" s="39">
        <f t="shared" si="14"/>
        <v>0</v>
      </c>
      <c r="R37" s="39">
        <f t="shared" si="15"/>
        <v>0</v>
      </c>
      <c r="S37" s="39">
        <f t="shared" si="16"/>
        <v>0</v>
      </c>
      <c r="T37" s="39">
        <f t="shared" si="17"/>
        <v>0</v>
      </c>
    </row>
    <row r="38" spans="1:20" ht="35.1" customHeight="1" x14ac:dyDescent="0.25">
      <c r="A38" s="32">
        <v>23</v>
      </c>
      <c r="B38" s="33" t="s">
        <v>99</v>
      </c>
      <c r="C38" s="34" t="s">
        <v>100</v>
      </c>
      <c r="D38" s="35" t="s">
        <v>101</v>
      </c>
      <c r="E38" s="32" t="s">
        <v>30</v>
      </c>
      <c r="F38" s="32">
        <v>1</v>
      </c>
      <c r="G38" s="58"/>
      <c r="H38" s="58"/>
      <c r="I38" s="25"/>
      <c r="J38" s="25"/>
      <c r="K38" s="25"/>
      <c r="L38" s="26"/>
      <c r="M38" s="26"/>
      <c r="N38" s="27"/>
      <c r="O38" s="39">
        <f t="shared" si="12"/>
        <v>0</v>
      </c>
      <c r="P38" s="39">
        <f t="shared" si="13"/>
        <v>0</v>
      </c>
      <c r="Q38" s="39">
        <f t="shared" si="14"/>
        <v>0</v>
      </c>
      <c r="R38" s="39">
        <f t="shared" si="15"/>
        <v>0</v>
      </c>
      <c r="S38" s="39">
        <f t="shared" si="16"/>
        <v>0</v>
      </c>
      <c r="T38" s="39">
        <f t="shared" si="17"/>
        <v>0</v>
      </c>
    </row>
    <row r="39" spans="1:20" ht="35.1" customHeight="1" x14ac:dyDescent="0.25">
      <c r="A39" s="32">
        <v>24</v>
      </c>
      <c r="B39" s="33" t="s">
        <v>102</v>
      </c>
      <c r="C39" s="34" t="s">
        <v>103</v>
      </c>
      <c r="D39" s="35" t="s">
        <v>104</v>
      </c>
      <c r="E39" s="32" t="s">
        <v>30</v>
      </c>
      <c r="F39" s="32">
        <v>1</v>
      </c>
      <c r="G39" s="58"/>
      <c r="H39" s="58"/>
      <c r="I39" s="25"/>
      <c r="J39" s="25"/>
      <c r="K39" s="25"/>
      <c r="L39" s="26"/>
      <c r="M39" s="26"/>
      <c r="N39" s="27"/>
      <c r="O39" s="39">
        <f t="shared" si="12"/>
        <v>0</v>
      </c>
      <c r="P39" s="39">
        <f t="shared" si="13"/>
        <v>0</v>
      </c>
      <c r="Q39" s="39">
        <f t="shared" si="14"/>
        <v>0</v>
      </c>
      <c r="R39" s="39">
        <f t="shared" si="15"/>
        <v>0</v>
      </c>
      <c r="S39" s="39">
        <f t="shared" si="16"/>
        <v>0</v>
      </c>
      <c r="T39" s="39">
        <f t="shared" si="17"/>
        <v>0</v>
      </c>
    </row>
    <row r="40" spans="1:20" ht="35.1" customHeight="1" x14ac:dyDescent="0.25">
      <c r="A40" s="32">
        <v>25</v>
      </c>
      <c r="B40" s="33" t="s">
        <v>105</v>
      </c>
      <c r="C40" s="34" t="s">
        <v>106</v>
      </c>
      <c r="D40" s="35" t="s">
        <v>107</v>
      </c>
      <c r="E40" s="32" t="s">
        <v>30</v>
      </c>
      <c r="F40" s="32">
        <v>3</v>
      </c>
      <c r="G40" s="58"/>
      <c r="H40" s="58"/>
      <c r="I40" s="25"/>
      <c r="J40" s="25"/>
      <c r="K40" s="25"/>
      <c r="L40" s="26"/>
      <c r="M40" s="26"/>
      <c r="N40" s="27"/>
      <c r="O40" s="39">
        <f t="shared" si="12"/>
        <v>0</v>
      </c>
      <c r="P40" s="39">
        <f t="shared" si="13"/>
        <v>0</v>
      </c>
      <c r="Q40" s="39">
        <f t="shared" si="14"/>
        <v>0</v>
      </c>
      <c r="R40" s="39">
        <f t="shared" si="15"/>
        <v>0</v>
      </c>
      <c r="S40" s="39">
        <f t="shared" si="16"/>
        <v>0</v>
      </c>
      <c r="T40" s="39">
        <f t="shared" si="17"/>
        <v>0</v>
      </c>
    </row>
    <row r="41" spans="1:20" ht="35.1" customHeight="1" x14ac:dyDescent="0.25">
      <c r="A41" s="32">
        <v>26</v>
      </c>
      <c r="B41" s="33" t="s">
        <v>108</v>
      </c>
      <c r="C41" s="34" t="s">
        <v>109</v>
      </c>
      <c r="D41" s="35" t="s">
        <v>110</v>
      </c>
      <c r="E41" s="32" t="s">
        <v>30</v>
      </c>
      <c r="F41" s="32">
        <v>6</v>
      </c>
      <c r="G41" s="58"/>
      <c r="H41" s="58"/>
      <c r="I41" s="25"/>
      <c r="J41" s="25"/>
      <c r="K41" s="25"/>
      <c r="L41" s="26"/>
      <c r="M41" s="26"/>
      <c r="N41" s="27"/>
      <c r="O41" s="39">
        <f t="shared" si="12"/>
        <v>0</v>
      </c>
      <c r="P41" s="39">
        <f t="shared" si="13"/>
        <v>0</v>
      </c>
      <c r="Q41" s="39">
        <f t="shared" si="14"/>
        <v>0</v>
      </c>
      <c r="R41" s="39">
        <f t="shared" si="15"/>
        <v>0</v>
      </c>
      <c r="S41" s="39">
        <f t="shared" si="16"/>
        <v>0</v>
      </c>
      <c r="T41" s="39">
        <f t="shared" si="17"/>
        <v>0</v>
      </c>
    </row>
    <row r="42" spans="1:20" ht="35.1" customHeight="1" x14ac:dyDescent="0.25">
      <c r="A42" s="32">
        <v>27</v>
      </c>
      <c r="B42" s="33" t="s">
        <v>111</v>
      </c>
      <c r="C42" s="34" t="s">
        <v>112</v>
      </c>
      <c r="D42" s="35" t="s">
        <v>113</v>
      </c>
      <c r="E42" s="32" t="s">
        <v>30</v>
      </c>
      <c r="F42" s="32">
        <v>10</v>
      </c>
      <c r="G42" s="58"/>
      <c r="H42" s="58"/>
      <c r="I42" s="25"/>
      <c r="J42" s="25"/>
      <c r="K42" s="25"/>
      <c r="L42" s="26"/>
      <c r="M42" s="26"/>
      <c r="N42" s="27"/>
      <c r="O42" s="39">
        <f t="shared" si="12"/>
        <v>0</v>
      </c>
      <c r="P42" s="39">
        <f t="shared" si="13"/>
        <v>0</v>
      </c>
      <c r="Q42" s="39">
        <f t="shared" si="14"/>
        <v>0</v>
      </c>
      <c r="R42" s="39">
        <f t="shared" si="15"/>
        <v>0</v>
      </c>
      <c r="S42" s="39">
        <f t="shared" si="16"/>
        <v>0</v>
      </c>
      <c r="T42" s="39">
        <f t="shared" si="17"/>
        <v>0</v>
      </c>
    </row>
    <row r="43" spans="1:20" ht="35.1" customHeight="1" x14ac:dyDescent="0.25">
      <c r="A43" s="32">
        <v>28</v>
      </c>
      <c r="B43" s="33" t="s">
        <v>114</v>
      </c>
      <c r="C43" s="34" t="s">
        <v>115</v>
      </c>
      <c r="D43" s="35" t="s">
        <v>116</v>
      </c>
      <c r="E43" s="32" t="s">
        <v>30</v>
      </c>
      <c r="F43" s="32">
        <v>15</v>
      </c>
      <c r="G43" s="58"/>
      <c r="H43" s="58"/>
      <c r="I43" s="25"/>
      <c r="J43" s="25"/>
      <c r="K43" s="25"/>
      <c r="L43" s="26"/>
      <c r="M43" s="26"/>
      <c r="N43" s="27"/>
      <c r="O43" s="39">
        <f t="shared" si="12"/>
        <v>0</v>
      </c>
      <c r="P43" s="39">
        <f t="shared" si="13"/>
        <v>0</v>
      </c>
      <c r="Q43" s="39">
        <f t="shared" si="14"/>
        <v>0</v>
      </c>
      <c r="R43" s="39">
        <f t="shared" si="15"/>
        <v>0</v>
      </c>
      <c r="S43" s="39">
        <f t="shared" si="16"/>
        <v>0</v>
      </c>
      <c r="T43" s="39">
        <f t="shared" si="17"/>
        <v>0</v>
      </c>
    </row>
    <row r="44" spans="1:20" ht="35.1" customHeight="1" x14ac:dyDescent="0.25">
      <c r="A44" s="32">
        <v>29</v>
      </c>
      <c r="B44" s="33" t="s">
        <v>117</v>
      </c>
      <c r="C44" s="34" t="s">
        <v>118</v>
      </c>
      <c r="D44" s="35" t="s">
        <v>119</v>
      </c>
      <c r="E44" s="32" t="s">
        <v>30</v>
      </c>
      <c r="F44" s="32">
        <v>3</v>
      </c>
      <c r="G44" s="58"/>
      <c r="H44" s="58"/>
      <c r="I44" s="25"/>
      <c r="J44" s="25"/>
      <c r="K44" s="25"/>
      <c r="L44" s="26"/>
      <c r="M44" s="26"/>
      <c r="N44" s="27"/>
      <c r="O44" s="39">
        <f t="shared" si="12"/>
        <v>0</v>
      </c>
      <c r="P44" s="39">
        <f t="shared" si="13"/>
        <v>0</v>
      </c>
      <c r="Q44" s="39">
        <f t="shared" si="14"/>
        <v>0</v>
      </c>
      <c r="R44" s="39">
        <f t="shared" si="15"/>
        <v>0</v>
      </c>
      <c r="S44" s="39">
        <f t="shared" si="16"/>
        <v>0</v>
      </c>
      <c r="T44" s="39">
        <f t="shared" si="17"/>
        <v>0</v>
      </c>
    </row>
    <row r="45" spans="1:20" ht="35.1" customHeight="1" x14ac:dyDescent="0.25">
      <c r="A45" s="32">
        <v>30</v>
      </c>
      <c r="B45" s="33" t="s">
        <v>120</v>
      </c>
      <c r="C45" s="34" t="s">
        <v>121</v>
      </c>
      <c r="D45" s="35" t="s">
        <v>122</v>
      </c>
      <c r="E45" s="32" t="s">
        <v>30</v>
      </c>
      <c r="F45" s="32">
        <v>1</v>
      </c>
      <c r="G45" s="58"/>
      <c r="H45" s="58"/>
      <c r="I45" s="25"/>
      <c r="J45" s="25"/>
      <c r="K45" s="25"/>
      <c r="L45" s="26"/>
      <c r="M45" s="26"/>
      <c r="N45" s="27"/>
      <c r="O45" s="39">
        <f t="shared" si="12"/>
        <v>0</v>
      </c>
      <c r="P45" s="39">
        <f t="shared" si="13"/>
        <v>0</v>
      </c>
      <c r="Q45" s="39">
        <f t="shared" si="14"/>
        <v>0</v>
      </c>
      <c r="R45" s="39">
        <f t="shared" si="15"/>
        <v>0</v>
      </c>
      <c r="S45" s="39">
        <f t="shared" si="16"/>
        <v>0</v>
      </c>
      <c r="T45" s="39">
        <f t="shared" si="17"/>
        <v>0</v>
      </c>
    </row>
    <row r="46" spans="1:20" ht="35.1" customHeight="1" x14ac:dyDescent="0.25">
      <c r="A46" s="32">
        <v>31</v>
      </c>
      <c r="B46" s="33" t="s">
        <v>123</v>
      </c>
      <c r="C46" s="34" t="s">
        <v>124</v>
      </c>
      <c r="D46" s="35" t="s">
        <v>125</v>
      </c>
      <c r="E46" s="32" t="s">
        <v>30</v>
      </c>
      <c r="F46" s="32">
        <v>10</v>
      </c>
      <c r="G46" s="58"/>
      <c r="H46" s="58"/>
      <c r="I46" s="25"/>
      <c r="J46" s="25"/>
      <c r="K46" s="25"/>
      <c r="L46" s="26"/>
      <c r="M46" s="26"/>
      <c r="N46" s="27"/>
      <c r="O46" s="39">
        <f t="shared" si="12"/>
        <v>0</v>
      </c>
      <c r="P46" s="39">
        <f t="shared" si="13"/>
        <v>0</v>
      </c>
      <c r="Q46" s="39">
        <f t="shared" si="14"/>
        <v>0</v>
      </c>
      <c r="R46" s="39">
        <f t="shared" si="15"/>
        <v>0</v>
      </c>
      <c r="S46" s="39">
        <f t="shared" si="16"/>
        <v>0</v>
      </c>
      <c r="T46" s="39">
        <f t="shared" si="17"/>
        <v>0</v>
      </c>
    </row>
    <row r="47" spans="1:20" ht="35.1" customHeight="1" x14ac:dyDescent="0.25">
      <c r="A47" s="32">
        <v>32</v>
      </c>
      <c r="B47" s="33" t="s">
        <v>126</v>
      </c>
      <c r="C47" s="34" t="s">
        <v>127</v>
      </c>
      <c r="D47" s="35" t="s">
        <v>128</v>
      </c>
      <c r="E47" s="32" t="s">
        <v>30</v>
      </c>
      <c r="F47" s="32">
        <v>15</v>
      </c>
      <c r="G47" s="58"/>
      <c r="H47" s="58"/>
      <c r="I47" s="25"/>
      <c r="J47" s="25"/>
      <c r="K47" s="25"/>
      <c r="L47" s="26"/>
      <c r="M47" s="26"/>
      <c r="N47" s="27"/>
      <c r="O47" s="39">
        <f t="shared" si="12"/>
        <v>0</v>
      </c>
      <c r="P47" s="39">
        <f t="shared" si="13"/>
        <v>0</v>
      </c>
      <c r="Q47" s="39">
        <f t="shared" si="14"/>
        <v>0</v>
      </c>
      <c r="R47" s="39">
        <f t="shared" si="15"/>
        <v>0</v>
      </c>
      <c r="S47" s="39">
        <f t="shared" si="16"/>
        <v>0</v>
      </c>
      <c r="T47" s="39">
        <f t="shared" si="17"/>
        <v>0</v>
      </c>
    </row>
    <row r="48" spans="1:20" ht="35.1" customHeight="1" x14ac:dyDescent="0.25">
      <c r="A48" s="32">
        <v>33</v>
      </c>
      <c r="B48" s="33" t="s">
        <v>129</v>
      </c>
      <c r="C48" s="34" t="s">
        <v>130</v>
      </c>
      <c r="D48" s="35" t="s">
        <v>383</v>
      </c>
      <c r="E48" s="32" t="s">
        <v>30</v>
      </c>
      <c r="F48" s="32">
        <v>2</v>
      </c>
      <c r="G48" s="58"/>
      <c r="H48" s="58"/>
      <c r="I48" s="25"/>
      <c r="J48" s="25"/>
      <c r="K48" s="25"/>
      <c r="L48" s="26"/>
      <c r="M48" s="26"/>
      <c r="N48" s="27"/>
      <c r="O48" s="39">
        <f t="shared" si="12"/>
        <v>0</v>
      </c>
      <c r="P48" s="39">
        <f t="shared" si="13"/>
        <v>0</v>
      </c>
      <c r="Q48" s="39">
        <f t="shared" si="14"/>
        <v>0</v>
      </c>
      <c r="R48" s="39">
        <f t="shared" si="15"/>
        <v>0</v>
      </c>
      <c r="S48" s="39">
        <f t="shared" si="16"/>
        <v>0</v>
      </c>
      <c r="T48" s="39">
        <f t="shared" si="17"/>
        <v>0</v>
      </c>
    </row>
    <row r="49" spans="1:20" ht="35.1" customHeight="1" x14ac:dyDescent="0.25">
      <c r="A49" s="32">
        <v>34</v>
      </c>
      <c r="B49" s="33" t="s">
        <v>131</v>
      </c>
      <c r="C49" s="34" t="s">
        <v>132</v>
      </c>
      <c r="D49" s="35" t="s">
        <v>133</v>
      </c>
      <c r="E49" s="32" t="s">
        <v>30</v>
      </c>
      <c r="F49" s="32">
        <v>3</v>
      </c>
      <c r="G49" s="58"/>
      <c r="H49" s="58"/>
      <c r="I49" s="25"/>
      <c r="J49" s="25"/>
      <c r="K49" s="25"/>
      <c r="L49" s="26"/>
      <c r="M49" s="26"/>
      <c r="N49" s="27"/>
      <c r="O49" s="39">
        <f t="shared" si="12"/>
        <v>0</v>
      </c>
      <c r="P49" s="39">
        <f t="shared" si="13"/>
        <v>0</v>
      </c>
      <c r="Q49" s="39">
        <f t="shared" si="14"/>
        <v>0</v>
      </c>
      <c r="R49" s="39">
        <f t="shared" si="15"/>
        <v>0</v>
      </c>
      <c r="S49" s="39">
        <f t="shared" si="16"/>
        <v>0</v>
      </c>
      <c r="T49" s="39">
        <f t="shared" si="17"/>
        <v>0</v>
      </c>
    </row>
    <row r="50" spans="1:20" ht="35.1" customHeight="1" x14ac:dyDescent="0.25">
      <c r="A50" s="32">
        <v>35</v>
      </c>
      <c r="B50" s="33" t="s">
        <v>134</v>
      </c>
      <c r="C50" s="34" t="s">
        <v>135</v>
      </c>
      <c r="D50" s="35" t="s">
        <v>136</v>
      </c>
      <c r="E50" s="32" t="s">
        <v>30</v>
      </c>
      <c r="F50" s="32">
        <v>1</v>
      </c>
      <c r="G50" s="58"/>
      <c r="H50" s="58"/>
      <c r="I50" s="25"/>
      <c r="J50" s="25"/>
      <c r="K50" s="25"/>
      <c r="L50" s="26"/>
      <c r="M50" s="26"/>
      <c r="N50" s="27"/>
      <c r="O50" s="39">
        <f t="shared" si="12"/>
        <v>0</v>
      </c>
      <c r="P50" s="39">
        <f t="shared" si="13"/>
        <v>0</v>
      </c>
      <c r="Q50" s="39">
        <f t="shared" si="14"/>
        <v>0</v>
      </c>
      <c r="R50" s="39">
        <f t="shared" si="15"/>
        <v>0</v>
      </c>
      <c r="S50" s="39">
        <f t="shared" si="16"/>
        <v>0</v>
      </c>
      <c r="T50" s="39">
        <f t="shared" si="17"/>
        <v>0</v>
      </c>
    </row>
    <row r="51" spans="1:20" ht="35.1" customHeight="1" x14ac:dyDescent="0.25">
      <c r="A51" s="32">
        <v>36</v>
      </c>
      <c r="B51" s="33" t="s">
        <v>137</v>
      </c>
      <c r="C51" s="34" t="s">
        <v>67</v>
      </c>
      <c r="D51" s="35" t="s">
        <v>138</v>
      </c>
      <c r="E51" s="32" t="s">
        <v>30</v>
      </c>
      <c r="F51" s="32">
        <v>3</v>
      </c>
      <c r="G51" s="58"/>
      <c r="H51" s="58"/>
      <c r="I51" s="25"/>
      <c r="J51" s="25"/>
      <c r="K51" s="25"/>
      <c r="L51" s="26"/>
      <c r="M51" s="26"/>
      <c r="N51" s="27"/>
      <c r="O51" s="39">
        <f t="shared" si="12"/>
        <v>0</v>
      </c>
      <c r="P51" s="39">
        <f t="shared" si="13"/>
        <v>0</v>
      </c>
      <c r="Q51" s="39">
        <f t="shared" si="14"/>
        <v>0</v>
      </c>
      <c r="R51" s="39">
        <f t="shared" si="15"/>
        <v>0</v>
      </c>
      <c r="S51" s="39">
        <f t="shared" si="16"/>
        <v>0</v>
      </c>
      <c r="T51" s="39">
        <f t="shared" si="17"/>
        <v>0</v>
      </c>
    </row>
    <row r="52" spans="1:20" ht="35.1" customHeight="1" x14ac:dyDescent="0.25">
      <c r="A52" s="32">
        <v>37</v>
      </c>
      <c r="B52" s="33" t="s">
        <v>139</v>
      </c>
      <c r="C52" s="34" t="s">
        <v>67</v>
      </c>
      <c r="D52" s="35" t="s">
        <v>140</v>
      </c>
      <c r="E52" s="32" t="s">
        <v>30</v>
      </c>
      <c r="F52" s="32">
        <v>3</v>
      </c>
      <c r="G52" s="58"/>
      <c r="H52" s="58"/>
      <c r="I52" s="25"/>
      <c r="J52" s="25"/>
      <c r="K52" s="25"/>
      <c r="L52" s="26"/>
      <c r="M52" s="26"/>
      <c r="N52" s="27"/>
      <c r="O52" s="39">
        <f t="shared" si="12"/>
        <v>0</v>
      </c>
      <c r="P52" s="39">
        <f t="shared" si="13"/>
        <v>0</v>
      </c>
      <c r="Q52" s="39">
        <f t="shared" si="14"/>
        <v>0</v>
      </c>
      <c r="R52" s="39">
        <f t="shared" si="15"/>
        <v>0</v>
      </c>
      <c r="S52" s="39">
        <f t="shared" si="16"/>
        <v>0</v>
      </c>
      <c r="T52" s="39">
        <f t="shared" si="17"/>
        <v>0</v>
      </c>
    </row>
    <row r="53" spans="1:20" ht="35.1" customHeight="1" x14ac:dyDescent="0.25">
      <c r="A53" s="32">
        <v>38</v>
      </c>
      <c r="B53" s="33" t="s">
        <v>141</v>
      </c>
      <c r="C53" s="34" t="s">
        <v>142</v>
      </c>
      <c r="D53" s="35" t="s">
        <v>143</v>
      </c>
      <c r="E53" s="32" t="s">
        <v>30</v>
      </c>
      <c r="F53" s="32">
        <v>1</v>
      </c>
      <c r="G53" s="58"/>
      <c r="H53" s="58"/>
      <c r="I53" s="25"/>
      <c r="J53" s="25"/>
      <c r="K53" s="25"/>
      <c r="L53" s="26"/>
      <c r="M53" s="26"/>
      <c r="N53" s="27"/>
      <c r="O53" s="39">
        <f t="shared" si="12"/>
        <v>0</v>
      </c>
      <c r="P53" s="39">
        <f t="shared" si="13"/>
        <v>0</v>
      </c>
      <c r="Q53" s="39">
        <f t="shared" si="14"/>
        <v>0</v>
      </c>
      <c r="R53" s="39">
        <f t="shared" si="15"/>
        <v>0</v>
      </c>
      <c r="S53" s="39">
        <f t="shared" si="16"/>
        <v>0</v>
      </c>
      <c r="T53" s="39">
        <f t="shared" si="17"/>
        <v>0</v>
      </c>
    </row>
    <row r="54" spans="1:20" ht="35.1" customHeight="1" x14ac:dyDescent="0.25">
      <c r="A54" s="32">
        <v>39</v>
      </c>
      <c r="B54" s="33" t="s">
        <v>144</v>
      </c>
      <c r="C54" s="34" t="s">
        <v>145</v>
      </c>
      <c r="D54" s="35" t="s">
        <v>146</v>
      </c>
      <c r="E54" s="32" t="s">
        <v>30</v>
      </c>
      <c r="F54" s="32">
        <v>6</v>
      </c>
      <c r="G54" s="58"/>
      <c r="H54" s="58"/>
      <c r="I54" s="25"/>
      <c r="J54" s="25"/>
      <c r="K54" s="25"/>
      <c r="L54" s="26"/>
      <c r="M54" s="26"/>
      <c r="N54" s="27"/>
      <c r="O54" s="39">
        <f t="shared" si="12"/>
        <v>0</v>
      </c>
      <c r="P54" s="39">
        <f t="shared" si="13"/>
        <v>0</v>
      </c>
      <c r="Q54" s="39">
        <f t="shared" si="14"/>
        <v>0</v>
      </c>
      <c r="R54" s="39">
        <f t="shared" si="15"/>
        <v>0</v>
      </c>
      <c r="S54" s="39">
        <f t="shared" si="16"/>
        <v>0</v>
      </c>
      <c r="T54" s="39">
        <f t="shared" si="17"/>
        <v>0</v>
      </c>
    </row>
    <row r="55" spans="1:20" ht="35.1" customHeight="1" x14ac:dyDescent="0.25">
      <c r="A55" s="32">
        <v>40</v>
      </c>
      <c r="B55" s="33" t="s">
        <v>147</v>
      </c>
      <c r="C55" s="34" t="s">
        <v>148</v>
      </c>
      <c r="D55" s="35" t="s">
        <v>149</v>
      </c>
      <c r="E55" s="32" t="s">
        <v>30</v>
      </c>
      <c r="F55" s="32">
        <v>3</v>
      </c>
      <c r="G55" s="58"/>
      <c r="H55" s="58"/>
      <c r="I55" s="25"/>
      <c r="J55" s="25"/>
      <c r="K55" s="25"/>
      <c r="L55" s="26"/>
      <c r="M55" s="26"/>
      <c r="N55" s="27"/>
      <c r="O55" s="39">
        <f t="shared" si="12"/>
        <v>0</v>
      </c>
      <c r="P55" s="39">
        <f t="shared" si="13"/>
        <v>0</v>
      </c>
      <c r="Q55" s="39">
        <f t="shared" si="14"/>
        <v>0</v>
      </c>
      <c r="R55" s="39">
        <f t="shared" si="15"/>
        <v>0</v>
      </c>
      <c r="S55" s="39">
        <f t="shared" si="16"/>
        <v>0</v>
      </c>
      <c r="T55" s="39">
        <f t="shared" si="17"/>
        <v>0</v>
      </c>
    </row>
    <row r="56" spans="1:20" ht="35.1" customHeight="1" x14ac:dyDescent="0.25">
      <c r="A56" s="32">
        <v>41</v>
      </c>
      <c r="B56" s="33" t="s">
        <v>150</v>
      </c>
      <c r="C56" s="34" t="s">
        <v>151</v>
      </c>
      <c r="D56" s="35" t="s">
        <v>152</v>
      </c>
      <c r="E56" s="32" t="s">
        <v>30</v>
      </c>
      <c r="F56" s="32">
        <v>4</v>
      </c>
      <c r="G56" s="58"/>
      <c r="H56" s="58"/>
      <c r="I56" s="25"/>
      <c r="J56" s="25"/>
      <c r="K56" s="25"/>
      <c r="L56" s="26"/>
      <c r="M56" s="26"/>
      <c r="N56" s="27"/>
      <c r="O56" s="39">
        <f t="shared" si="12"/>
        <v>0</v>
      </c>
      <c r="P56" s="39">
        <f t="shared" si="13"/>
        <v>0</v>
      </c>
      <c r="Q56" s="39">
        <f t="shared" si="14"/>
        <v>0</v>
      </c>
      <c r="R56" s="39">
        <f t="shared" si="15"/>
        <v>0</v>
      </c>
      <c r="S56" s="39">
        <f t="shared" si="16"/>
        <v>0</v>
      </c>
      <c r="T56" s="39">
        <f t="shared" si="17"/>
        <v>0</v>
      </c>
    </row>
    <row r="57" spans="1:20" ht="35.1" customHeight="1" x14ac:dyDescent="0.25">
      <c r="A57" s="32">
        <v>42</v>
      </c>
      <c r="B57" s="33" t="s">
        <v>153</v>
      </c>
      <c r="C57" s="34" t="s">
        <v>154</v>
      </c>
      <c r="D57" s="35" t="s">
        <v>155</v>
      </c>
      <c r="E57" s="32" t="s">
        <v>30</v>
      </c>
      <c r="F57" s="32">
        <v>1</v>
      </c>
      <c r="G57" s="58"/>
      <c r="H57" s="58"/>
      <c r="I57" s="25"/>
      <c r="J57" s="25"/>
      <c r="K57" s="25"/>
      <c r="L57" s="26"/>
      <c r="M57" s="26"/>
      <c r="N57" s="27"/>
      <c r="O57" s="39">
        <f t="shared" si="12"/>
        <v>0</v>
      </c>
      <c r="P57" s="39">
        <f t="shared" si="13"/>
        <v>0</v>
      </c>
      <c r="Q57" s="39">
        <f t="shared" si="14"/>
        <v>0</v>
      </c>
      <c r="R57" s="39">
        <f t="shared" si="15"/>
        <v>0</v>
      </c>
      <c r="S57" s="39">
        <f t="shared" si="16"/>
        <v>0</v>
      </c>
      <c r="T57" s="39">
        <f t="shared" si="17"/>
        <v>0</v>
      </c>
    </row>
    <row r="58" spans="1:20" ht="35.1" customHeight="1" x14ac:dyDescent="0.25">
      <c r="A58" s="32">
        <v>43</v>
      </c>
      <c r="B58" s="33" t="s">
        <v>156</v>
      </c>
      <c r="C58" s="34" t="s">
        <v>157</v>
      </c>
      <c r="D58" s="35" t="s">
        <v>158</v>
      </c>
      <c r="E58" s="32" t="s">
        <v>30</v>
      </c>
      <c r="F58" s="32">
        <v>2</v>
      </c>
      <c r="G58" s="58"/>
      <c r="H58" s="58"/>
      <c r="I58" s="25"/>
      <c r="J58" s="25"/>
      <c r="K58" s="25"/>
      <c r="L58" s="26"/>
      <c r="M58" s="26"/>
      <c r="N58" s="27"/>
      <c r="O58" s="39">
        <f t="shared" si="12"/>
        <v>0</v>
      </c>
      <c r="P58" s="39">
        <f t="shared" si="13"/>
        <v>0</v>
      </c>
      <c r="Q58" s="39">
        <f t="shared" si="14"/>
        <v>0</v>
      </c>
      <c r="R58" s="39">
        <f t="shared" si="15"/>
        <v>0</v>
      </c>
      <c r="S58" s="39">
        <f t="shared" si="16"/>
        <v>0</v>
      </c>
      <c r="T58" s="39">
        <f t="shared" si="17"/>
        <v>0</v>
      </c>
    </row>
    <row r="59" spans="1:20" ht="35.1" customHeight="1" x14ac:dyDescent="0.25">
      <c r="A59" s="32">
        <v>44</v>
      </c>
      <c r="B59" s="33" t="s">
        <v>159</v>
      </c>
      <c r="C59" s="34" t="s">
        <v>160</v>
      </c>
      <c r="D59" s="35" t="s">
        <v>161</v>
      </c>
      <c r="E59" s="32" t="s">
        <v>30</v>
      </c>
      <c r="F59" s="32">
        <v>1</v>
      </c>
      <c r="G59" s="58"/>
      <c r="H59" s="58"/>
      <c r="I59" s="25"/>
      <c r="J59" s="25"/>
      <c r="K59" s="25"/>
      <c r="L59" s="26"/>
      <c r="M59" s="26"/>
      <c r="N59" s="27"/>
      <c r="O59" s="39">
        <f t="shared" ref="O59:O60" si="18">ROUND(I59-(I59*L59),2)</f>
        <v>0</v>
      </c>
      <c r="P59" s="39">
        <f t="shared" ref="P59:P60" si="19">ROUND(J59-(J59*M59),2)</f>
        <v>0</v>
      </c>
      <c r="Q59" s="39">
        <f t="shared" ref="Q59:Q60" si="20">ROUND(K59-(K59*N59),2)</f>
        <v>0</v>
      </c>
      <c r="R59" s="39">
        <f t="shared" ref="R59:R60" si="21">$F59*O59</f>
        <v>0</v>
      </c>
      <c r="S59" s="39">
        <f t="shared" ref="S59:S60" si="22">$F59*P59</f>
        <v>0</v>
      </c>
      <c r="T59" s="39">
        <f t="shared" ref="T59:T60" si="23">$F59*Q59</f>
        <v>0</v>
      </c>
    </row>
    <row r="60" spans="1:20" ht="35.1" customHeight="1" x14ac:dyDescent="0.25">
      <c r="A60" s="32">
        <v>45</v>
      </c>
      <c r="B60" s="33" t="s">
        <v>162</v>
      </c>
      <c r="C60" s="34" t="s">
        <v>163</v>
      </c>
      <c r="D60" s="35" t="s">
        <v>164</v>
      </c>
      <c r="E60" s="32" t="s">
        <v>30</v>
      </c>
      <c r="F60" s="32">
        <v>1</v>
      </c>
      <c r="G60" s="58"/>
      <c r="H60" s="58"/>
      <c r="I60" s="25"/>
      <c r="J60" s="25"/>
      <c r="K60" s="25"/>
      <c r="L60" s="26"/>
      <c r="M60" s="26"/>
      <c r="N60" s="27"/>
      <c r="O60" s="39">
        <f t="shared" si="18"/>
        <v>0</v>
      </c>
      <c r="P60" s="39">
        <f t="shared" si="19"/>
        <v>0</v>
      </c>
      <c r="Q60" s="39">
        <f t="shared" si="20"/>
        <v>0</v>
      </c>
      <c r="R60" s="39">
        <f t="shared" si="21"/>
        <v>0</v>
      </c>
      <c r="S60" s="39">
        <f t="shared" si="22"/>
        <v>0</v>
      </c>
      <c r="T60" s="39">
        <f t="shared" si="23"/>
        <v>0</v>
      </c>
    </row>
    <row r="61" spans="1:20" ht="35.1" customHeight="1" x14ac:dyDescent="0.25">
      <c r="A61" s="32">
        <v>46</v>
      </c>
      <c r="B61" s="33" t="s">
        <v>165</v>
      </c>
      <c r="C61" s="34" t="s">
        <v>166</v>
      </c>
      <c r="D61" s="35" t="s">
        <v>167</v>
      </c>
      <c r="E61" s="32" t="s">
        <v>30</v>
      </c>
      <c r="F61" s="32">
        <v>1</v>
      </c>
      <c r="G61" s="58"/>
      <c r="H61" s="58"/>
      <c r="I61" s="25"/>
      <c r="J61" s="25"/>
      <c r="K61" s="25"/>
      <c r="L61" s="26"/>
      <c r="M61" s="26"/>
      <c r="N61" s="27"/>
      <c r="O61" s="39">
        <f t="shared" ref="O61:O67" si="24">ROUND(I61-(I61*L61),2)</f>
        <v>0</v>
      </c>
      <c r="P61" s="39">
        <f t="shared" ref="P61:P67" si="25">ROUND(J61-(J61*M61),2)</f>
        <v>0</v>
      </c>
      <c r="Q61" s="39">
        <f t="shared" ref="Q61:Q67" si="26">ROUND(K61-(K61*N61),2)</f>
        <v>0</v>
      </c>
      <c r="R61" s="39">
        <f t="shared" ref="R61:R67" si="27">$F61*O61</f>
        <v>0</v>
      </c>
      <c r="S61" s="39">
        <f t="shared" ref="S61:S67" si="28">$F61*P61</f>
        <v>0</v>
      </c>
      <c r="T61" s="39">
        <f t="shared" ref="T61:T67" si="29">$F61*Q61</f>
        <v>0</v>
      </c>
    </row>
    <row r="62" spans="1:20" ht="35.1" customHeight="1" x14ac:dyDescent="0.25">
      <c r="A62" s="32">
        <v>47</v>
      </c>
      <c r="B62" s="59" t="s">
        <v>168</v>
      </c>
      <c r="C62" s="60" t="s">
        <v>169</v>
      </c>
      <c r="D62" s="35" t="s">
        <v>170</v>
      </c>
      <c r="E62" s="32" t="s">
        <v>30</v>
      </c>
      <c r="F62" s="32">
        <v>1</v>
      </c>
      <c r="G62" s="62"/>
      <c r="H62" s="62"/>
      <c r="I62" s="63"/>
      <c r="J62" s="63"/>
      <c r="K62" s="63"/>
      <c r="L62" s="64"/>
      <c r="M62" s="64"/>
      <c r="N62" s="65"/>
      <c r="O62" s="66">
        <f t="shared" ref="O62:Q66" si="30">ROUND(I62-(I62*L62),2)</f>
        <v>0</v>
      </c>
      <c r="P62" s="66">
        <f t="shared" si="30"/>
        <v>0</v>
      </c>
      <c r="Q62" s="66">
        <f t="shared" si="30"/>
        <v>0</v>
      </c>
      <c r="R62" s="66">
        <f t="shared" ref="R62:T66" si="31">$F62*O62</f>
        <v>0</v>
      </c>
      <c r="S62" s="66">
        <f t="shared" si="31"/>
        <v>0</v>
      </c>
      <c r="T62" s="66">
        <f t="shared" si="31"/>
        <v>0</v>
      </c>
    </row>
    <row r="63" spans="1:20" ht="35.1" customHeight="1" x14ac:dyDescent="0.25">
      <c r="A63" s="32">
        <v>48</v>
      </c>
      <c r="B63" s="59" t="s">
        <v>171</v>
      </c>
      <c r="C63" s="60" t="s">
        <v>172</v>
      </c>
      <c r="D63" s="35" t="s">
        <v>173</v>
      </c>
      <c r="E63" s="32" t="s">
        <v>30</v>
      </c>
      <c r="F63" s="32">
        <v>1</v>
      </c>
      <c r="G63" s="62"/>
      <c r="H63" s="62"/>
      <c r="I63" s="63"/>
      <c r="J63" s="63"/>
      <c r="K63" s="63"/>
      <c r="L63" s="64"/>
      <c r="M63" s="64"/>
      <c r="N63" s="65"/>
      <c r="O63" s="66">
        <f t="shared" si="30"/>
        <v>0</v>
      </c>
      <c r="P63" s="66">
        <f t="shared" si="30"/>
        <v>0</v>
      </c>
      <c r="Q63" s="66">
        <f t="shared" si="30"/>
        <v>0</v>
      </c>
      <c r="R63" s="66">
        <f t="shared" si="31"/>
        <v>0</v>
      </c>
      <c r="S63" s="66">
        <f t="shared" si="31"/>
        <v>0</v>
      </c>
      <c r="T63" s="66">
        <f t="shared" si="31"/>
        <v>0</v>
      </c>
    </row>
    <row r="64" spans="1:20" ht="35.1" customHeight="1" x14ac:dyDescent="0.25">
      <c r="A64" s="32">
        <v>49</v>
      </c>
      <c r="B64" s="59" t="s">
        <v>174</v>
      </c>
      <c r="C64" s="60" t="s">
        <v>97</v>
      </c>
      <c r="D64" s="61" t="s">
        <v>175</v>
      </c>
      <c r="E64" s="32" t="s">
        <v>30</v>
      </c>
      <c r="F64" s="32">
        <v>2</v>
      </c>
      <c r="G64" s="62"/>
      <c r="H64" s="62"/>
      <c r="I64" s="63"/>
      <c r="J64" s="63"/>
      <c r="K64" s="63"/>
      <c r="L64" s="64"/>
      <c r="M64" s="64"/>
      <c r="N64" s="65"/>
      <c r="O64" s="66">
        <f t="shared" si="30"/>
        <v>0</v>
      </c>
      <c r="P64" s="66">
        <f t="shared" si="30"/>
        <v>0</v>
      </c>
      <c r="Q64" s="66">
        <f t="shared" si="30"/>
        <v>0</v>
      </c>
      <c r="R64" s="66">
        <f t="shared" si="31"/>
        <v>0</v>
      </c>
      <c r="S64" s="66">
        <f t="shared" si="31"/>
        <v>0</v>
      </c>
      <c r="T64" s="66">
        <f t="shared" si="31"/>
        <v>0</v>
      </c>
    </row>
    <row r="65" spans="1:20" ht="35.1" customHeight="1" x14ac:dyDescent="0.25">
      <c r="A65" s="32">
        <v>50</v>
      </c>
      <c r="B65" s="59" t="s">
        <v>176</v>
      </c>
      <c r="C65" s="60" t="s">
        <v>177</v>
      </c>
      <c r="D65" s="35" t="s">
        <v>178</v>
      </c>
      <c r="E65" s="32" t="s">
        <v>30</v>
      </c>
      <c r="F65" s="32">
        <v>1</v>
      </c>
      <c r="G65" s="62"/>
      <c r="H65" s="62"/>
      <c r="I65" s="63"/>
      <c r="J65" s="63"/>
      <c r="K65" s="63"/>
      <c r="L65" s="64"/>
      <c r="M65" s="64"/>
      <c r="N65" s="65"/>
      <c r="O65" s="66">
        <f t="shared" si="30"/>
        <v>0</v>
      </c>
      <c r="P65" s="66">
        <f t="shared" si="30"/>
        <v>0</v>
      </c>
      <c r="Q65" s="66">
        <f t="shared" si="30"/>
        <v>0</v>
      </c>
      <c r="R65" s="66">
        <f t="shared" si="31"/>
        <v>0</v>
      </c>
      <c r="S65" s="66">
        <f t="shared" si="31"/>
        <v>0</v>
      </c>
      <c r="T65" s="66">
        <f t="shared" si="31"/>
        <v>0</v>
      </c>
    </row>
    <row r="66" spans="1:20" ht="35.1" customHeight="1" x14ac:dyDescent="0.25">
      <c r="A66" s="32">
        <v>51</v>
      </c>
      <c r="B66" s="59" t="s">
        <v>179</v>
      </c>
      <c r="C66" s="34" t="s">
        <v>180</v>
      </c>
      <c r="D66" s="35" t="s">
        <v>181</v>
      </c>
      <c r="E66" s="32" t="s">
        <v>30</v>
      </c>
      <c r="F66" s="32">
        <v>2</v>
      </c>
      <c r="G66" s="62"/>
      <c r="H66" s="62"/>
      <c r="I66" s="63"/>
      <c r="J66" s="63"/>
      <c r="K66" s="63"/>
      <c r="L66" s="64"/>
      <c r="M66" s="64"/>
      <c r="N66" s="65"/>
      <c r="O66" s="66">
        <f t="shared" si="30"/>
        <v>0</v>
      </c>
      <c r="P66" s="66">
        <f t="shared" si="30"/>
        <v>0</v>
      </c>
      <c r="Q66" s="66">
        <f t="shared" si="30"/>
        <v>0</v>
      </c>
      <c r="R66" s="66">
        <f t="shared" si="31"/>
        <v>0</v>
      </c>
      <c r="S66" s="66">
        <f t="shared" si="31"/>
        <v>0</v>
      </c>
      <c r="T66" s="66">
        <f t="shared" si="31"/>
        <v>0</v>
      </c>
    </row>
    <row r="67" spans="1:20" ht="36" x14ac:dyDescent="0.25">
      <c r="A67" s="32">
        <v>52</v>
      </c>
      <c r="B67" s="33" t="s">
        <v>182</v>
      </c>
      <c r="C67" s="34" t="s">
        <v>183</v>
      </c>
      <c r="D67" s="35" t="s">
        <v>184</v>
      </c>
      <c r="E67" s="32" t="s">
        <v>30</v>
      </c>
      <c r="F67" s="32">
        <v>1</v>
      </c>
      <c r="G67" s="58"/>
      <c r="H67" s="58"/>
      <c r="I67" s="25"/>
      <c r="J67" s="25"/>
      <c r="K67" s="25"/>
      <c r="L67" s="26"/>
      <c r="M67" s="26"/>
      <c r="N67" s="27"/>
      <c r="O67" s="39">
        <f t="shared" si="24"/>
        <v>0</v>
      </c>
      <c r="P67" s="39">
        <f t="shared" si="25"/>
        <v>0</v>
      </c>
      <c r="Q67" s="39">
        <f t="shared" si="26"/>
        <v>0</v>
      </c>
      <c r="R67" s="39">
        <f t="shared" si="27"/>
        <v>0</v>
      </c>
      <c r="S67" s="39">
        <f t="shared" si="28"/>
        <v>0</v>
      </c>
      <c r="T67" s="39">
        <f t="shared" si="29"/>
        <v>0</v>
      </c>
    </row>
    <row r="68" spans="1:20" ht="35.1" customHeight="1" x14ac:dyDescent="0.25">
      <c r="A68" s="32">
        <v>53</v>
      </c>
      <c r="B68" s="59" t="s">
        <v>185</v>
      </c>
      <c r="C68" s="60" t="s">
        <v>186</v>
      </c>
      <c r="D68" s="61" t="s">
        <v>187</v>
      </c>
      <c r="E68" s="67" t="s">
        <v>30</v>
      </c>
      <c r="F68" s="68">
        <v>55</v>
      </c>
      <c r="G68" s="62"/>
      <c r="H68" s="62"/>
      <c r="I68" s="63"/>
      <c r="J68" s="63"/>
      <c r="K68" s="63"/>
      <c r="L68" s="64"/>
      <c r="M68" s="64"/>
      <c r="N68" s="65"/>
      <c r="O68" s="66">
        <f t="shared" ref="O68:O99" si="32">ROUND(I68-(I68*L68),2)</f>
        <v>0</v>
      </c>
      <c r="P68" s="66">
        <f t="shared" ref="P68:P99" si="33">ROUND(J68-(J68*M68),2)</f>
        <v>0</v>
      </c>
      <c r="Q68" s="66">
        <f t="shared" ref="Q68:Q99" si="34">ROUND(K68-(K68*N68),2)</f>
        <v>0</v>
      </c>
      <c r="R68" s="66">
        <f t="shared" ref="R68:R99" si="35">$F68*O68</f>
        <v>0</v>
      </c>
      <c r="S68" s="66">
        <f t="shared" ref="S68:S99" si="36">$F68*P68</f>
        <v>0</v>
      </c>
      <c r="T68" s="66">
        <f t="shared" ref="T68:T99" si="37">$F68*Q68</f>
        <v>0</v>
      </c>
    </row>
    <row r="69" spans="1:20" ht="35.1" customHeight="1" x14ac:dyDescent="0.25">
      <c r="A69" s="32">
        <v>54</v>
      </c>
      <c r="B69" s="59" t="s">
        <v>188</v>
      </c>
      <c r="C69" s="60" t="s">
        <v>189</v>
      </c>
      <c r="D69" s="61" t="s">
        <v>190</v>
      </c>
      <c r="E69" s="67" t="s">
        <v>30</v>
      </c>
      <c r="F69" s="68">
        <v>1</v>
      </c>
      <c r="G69" s="62"/>
      <c r="H69" s="62"/>
      <c r="I69" s="63"/>
      <c r="J69" s="63"/>
      <c r="K69" s="63"/>
      <c r="L69" s="64"/>
      <c r="M69" s="64"/>
      <c r="N69" s="65"/>
      <c r="O69" s="66">
        <f t="shared" si="32"/>
        <v>0</v>
      </c>
      <c r="P69" s="66">
        <f t="shared" si="33"/>
        <v>0</v>
      </c>
      <c r="Q69" s="66">
        <f t="shared" si="34"/>
        <v>0</v>
      </c>
      <c r="R69" s="66">
        <f t="shared" si="35"/>
        <v>0</v>
      </c>
      <c r="S69" s="66">
        <f t="shared" si="36"/>
        <v>0</v>
      </c>
      <c r="T69" s="66">
        <f t="shared" si="37"/>
        <v>0</v>
      </c>
    </row>
    <row r="70" spans="1:20" ht="35.1" customHeight="1" x14ac:dyDescent="0.25">
      <c r="A70" s="32">
        <v>55</v>
      </c>
      <c r="B70" s="59" t="s">
        <v>191</v>
      </c>
      <c r="C70" s="60" t="s">
        <v>124</v>
      </c>
      <c r="D70" s="61" t="s">
        <v>192</v>
      </c>
      <c r="E70" s="67" t="s">
        <v>30</v>
      </c>
      <c r="F70" s="68">
        <v>4</v>
      </c>
      <c r="G70" s="62"/>
      <c r="H70" s="62"/>
      <c r="I70" s="63"/>
      <c r="J70" s="63"/>
      <c r="K70" s="63"/>
      <c r="L70" s="64"/>
      <c r="M70" s="64"/>
      <c r="N70" s="65"/>
      <c r="O70" s="66">
        <f t="shared" si="32"/>
        <v>0</v>
      </c>
      <c r="P70" s="66">
        <f t="shared" si="33"/>
        <v>0</v>
      </c>
      <c r="Q70" s="66">
        <f t="shared" si="34"/>
        <v>0</v>
      </c>
      <c r="R70" s="66">
        <f t="shared" si="35"/>
        <v>0</v>
      </c>
      <c r="S70" s="66">
        <f t="shared" si="36"/>
        <v>0</v>
      </c>
      <c r="T70" s="66">
        <f t="shared" si="37"/>
        <v>0</v>
      </c>
    </row>
    <row r="71" spans="1:20" ht="35.1" customHeight="1" x14ac:dyDescent="0.25">
      <c r="A71" s="32">
        <v>56</v>
      </c>
      <c r="B71" s="59" t="s">
        <v>193</v>
      </c>
      <c r="C71" s="60" t="s">
        <v>194</v>
      </c>
      <c r="D71" s="61" t="s">
        <v>195</v>
      </c>
      <c r="E71" s="67" t="s">
        <v>30</v>
      </c>
      <c r="F71" s="68">
        <v>6</v>
      </c>
      <c r="G71" s="62"/>
      <c r="H71" s="62"/>
      <c r="I71" s="63"/>
      <c r="J71" s="63"/>
      <c r="K71" s="63"/>
      <c r="L71" s="64"/>
      <c r="M71" s="64"/>
      <c r="N71" s="65"/>
      <c r="O71" s="66">
        <f t="shared" si="32"/>
        <v>0</v>
      </c>
      <c r="P71" s="66">
        <f t="shared" si="33"/>
        <v>0</v>
      </c>
      <c r="Q71" s="66">
        <f t="shared" si="34"/>
        <v>0</v>
      </c>
      <c r="R71" s="66">
        <f t="shared" si="35"/>
        <v>0</v>
      </c>
      <c r="S71" s="66">
        <f t="shared" si="36"/>
        <v>0</v>
      </c>
      <c r="T71" s="66">
        <f t="shared" si="37"/>
        <v>0</v>
      </c>
    </row>
    <row r="72" spans="1:20" ht="35.1" customHeight="1" x14ac:dyDescent="0.25">
      <c r="A72" s="32">
        <v>57</v>
      </c>
      <c r="B72" s="59" t="s">
        <v>196</v>
      </c>
      <c r="C72" s="60" t="s">
        <v>197</v>
      </c>
      <c r="D72" s="61" t="s">
        <v>198</v>
      </c>
      <c r="E72" s="67" t="s">
        <v>30</v>
      </c>
      <c r="F72" s="68">
        <v>1</v>
      </c>
      <c r="G72" s="62"/>
      <c r="H72" s="62"/>
      <c r="I72" s="63"/>
      <c r="J72" s="63"/>
      <c r="K72" s="63"/>
      <c r="L72" s="64"/>
      <c r="M72" s="64"/>
      <c r="N72" s="65"/>
      <c r="O72" s="66">
        <f t="shared" si="32"/>
        <v>0</v>
      </c>
      <c r="P72" s="66">
        <f t="shared" si="33"/>
        <v>0</v>
      </c>
      <c r="Q72" s="66">
        <f t="shared" si="34"/>
        <v>0</v>
      </c>
      <c r="R72" s="66">
        <f t="shared" si="35"/>
        <v>0</v>
      </c>
      <c r="S72" s="66">
        <f t="shared" si="36"/>
        <v>0</v>
      </c>
      <c r="T72" s="66">
        <f t="shared" si="37"/>
        <v>0</v>
      </c>
    </row>
    <row r="73" spans="1:20" ht="35.1" customHeight="1" x14ac:dyDescent="0.25">
      <c r="A73" s="32">
        <v>58</v>
      </c>
      <c r="B73" s="59" t="s">
        <v>199</v>
      </c>
      <c r="C73" s="60" t="s">
        <v>200</v>
      </c>
      <c r="D73" s="61" t="s">
        <v>201</v>
      </c>
      <c r="E73" s="67" t="s">
        <v>30</v>
      </c>
      <c r="F73" s="68">
        <v>1</v>
      </c>
      <c r="G73" s="62"/>
      <c r="H73" s="62"/>
      <c r="I73" s="63"/>
      <c r="J73" s="63"/>
      <c r="K73" s="63"/>
      <c r="L73" s="64"/>
      <c r="M73" s="64"/>
      <c r="N73" s="65"/>
      <c r="O73" s="66">
        <f t="shared" si="32"/>
        <v>0</v>
      </c>
      <c r="P73" s="66">
        <f t="shared" si="33"/>
        <v>0</v>
      </c>
      <c r="Q73" s="66">
        <f t="shared" si="34"/>
        <v>0</v>
      </c>
      <c r="R73" s="66">
        <f t="shared" si="35"/>
        <v>0</v>
      </c>
      <c r="S73" s="66">
        <f t="shared" si="36"/>
        <v>0</v>
      </c>
      <c r="T73" s="66">
        <f t="shared" si="37"/>
        <v>0</v>
      </c>
    </row>
    <row r="74" spans="1:20" ht="35.1" customHeight="1" x14ac:dyDescent="0.25">
      <c r="A74" s="32">
        <v>59</v>
      </c>
      <c r="B74" s="59" t="s">
        <v>202</v>
      </c>
      <c r="C74" s="60" t="s">
        <v>203</v>
      </c>
      <c r="D74" s="61" t="s">
        <v>204</v>
      </c>
      <c r="E74" s="67" t="s">
        <v>30</v>
      </c>
      <c r="F74" s="68">
        <v>45</v>
      </c>
      <c r="G74" s="62"/>
      <c r="H74" s="62"/>
      <c r="I74" s="63"/>
      <c r="J74" s="63"/>
      <c r="K74" s="63"/>
      <c r="L74" s="64"/>
      <c r="M74" s="64"/>
      <c r="N74" s="65"/>
      <c r="O74" s="66">
        <f t="shared" si="32"/>
        <v>0</v>
      </c>
      <c r="P74" s="66">
        <f t="shared" si="33"/>
        <v>0</v>
      </c>
      <c r="Q74" s="66">
        <f t="shared" si="34"/>
        <v>0</v>
      </c>
      <c r="R74" s="66">
        <f t="shared" si="35"/>
        <v>0</v>
      </c>
      <c r="S74" s="66">
        <f t="shared" si="36"/>
        <v>0</v>
      </c>
      <c r="T74" s="66">
        <f t="shared" si="37"/>
        <v>0</v>
      </c>
    </row>
    <row r="75" spans="1:20" ht="35.1" customHeight="1" x14ac:dyDescent="0.25">
      <c r="A75" s="32">
        <v>60</v>
      </c>
      <c r="B75" s="59" t="s">
        <v>205</v>
      </c>
      <c r="C75" s="60" t="s">
        <v>206</v>
      </c>
      <c r="D75" s="61" t="s">
        <v>207</v>
      </c>
      <c r="E75" s="67" t="s">
        <v>30</v>
      </c>
      <c r="F75" s="68">
        <v>7</v>
      </c>
      <c r="G75" s="62"/>
      <c r="H75" s="62"/>
      <c r="I75" s="63"/>
      <c r="J75" s="63"/>
      <c r="K75" s="63"/>
      <c r="L75" s="64"/>
      <c r="M75" s="64"/>
      <c r="N75" s="65"/>
      <c r="O75" s="66">
        <f t="shared" si="32"/>
        <v>0</v>
      </c>
      <c r="P75" s="66">
        <f t="shared" si="33"/>
        <v>0</v>
      </c>
      <c r="Q75" s="66">
        <f t="shared" si="34"/>
        <v>0</v>
      </c>
      <c r="R75" s="66">
        <f t="shared" si="35"/>
        <v>0</v>
      </c>
      <c r="S75" s="66">
        <f t="shared" si="36"/>
        <v>0</v>
      </c>
      <c r="T75" s="66">
        <f t="shared" si="37"/>
        <v>0</v>
      </c>
    </row>
    <row r="76" spans="1:20" ht="35.1" customHeight="1" x14ac:dyDescent="0.25">
      <c r="A76" s="32">
        <v>61</v>
      </c>
      <c r="B76" s="59" t="s">
        <v>208</v>
      </c>
      <c r="C76" s="60" t="s">
        <v>209</v>
      </c>
      <c r="D76" s="61" t="s">
        <v>210</v>
      </c>
      <c r="E76" s="67" t="s">
        <v>30</v>
      </c>
      <c r="F76" s="68">
        <v>7</v>
      </c>
      <c r="G76" s="62"/>
      <c r="H76" s="62"/>
      <c r="I76" s="63"/>
      <c r="J76" s="63"/>
      <c r="K76" s="63"/>
      <c r="L76" s="64"/>
      <c r="M76" s="64"/>
      <c r="N76" s="65"/>
      <c r="O76" s="66">
        <f t="shared" si="32"/>
        <v>0</v>
      </c>
      <c r="P76" s="66">
        <f t="shared" si="33"/>
        <v>0</v>
      </c>
      <c r="Q76" s="66">
        <f t="shared" si="34"/>
        <v>0</v>
      </c>
      <c r="R76" s="66">
        <f t="shared" si="35"/>
        <v>0</v>
      </c>
      <c r="S76" s="66">
        <f t="shared" si="36"/>
        <v>0</v>
      </c>
      <c r="T76" s="66">
        <f t="shared" si="37"/>
        <v>0</v>
      </c>
    </row>
    <row r="77" spans="1:20" ht="35.1" customHeight="1" x14ac:dyDescent="0.25">
      <c r="A77" s="32">
        <v>62</v>
      </c>
      <c r="B77" s="59" t="s">
        <v>211</v>
      </c>
      <c r="C77" s="60" t="s">
        <v>212</v>
      </c>
      <c r="D77" s="61" t="s">
        <v>213</v>
      </c>
      <c r="E77" s="67" t="s">
        <v>30</v>
      </c>
      <c r="F77" s="68">
        <v>26</v>
      </c>
      <c r="G77" s="62"/>
      <c r="H77" s="62"/>
      <c r="I77" s="63"/>
      <c r="J77" s="63"/>
      <c r="K77" s="63"/>
      <c r="L77" s="64"/>
      <c r="M77" s="64"/>
      <c r="N77" s="65"/>
      <c r="O77" s="66">
        <f t="shared" si="32"/>
        <v>0</v>
      </c>
      <c r="P77" s="66">
        <f t="shared" si="33"/>
        <v>0</v>
      </c>
      <c r="Q77" s="66">
        <f t="shared" si="34"/>
        <v>0</v>
      </c>
      <c r="R77" s="66">
        <f t="shared" si="35"/>
        <v>0</v>
      </c>
      <c r="S77" s="66">
        <f t="shared" si="36"/>
        <v>0</v>
      </c>
      <c r="T77" s="66">
        <f t="shared" si="37"/>
        <v>0</v>
      </c>
    </row>
    <row r="78" spans="1:20" ht="35.1" customHeight="1" x14ac:dyDescent="0.25">
      <c r="A78" s="32">
        <v>63</v>
      </c>
      <c r="B78" s="59" t="s">
        <v>214</v>
      </c>
      <c r="C78" s="60" t="s">
        <v>215</v>
      </c>
      <c r="D78" s="61" t="s">
        <v>216</v>
      </c>
      <c r="E78" s="67" t="s">
        <v>30</v>
      </c>
      <c r="F78" s="68">
        <v>2</v>
      </c>
      <c r="G78" s="62"/>
      <c r="H78" s="62"/>
      <c r="I78" s="63"/>
      <c r="J78" s="63"/>
      <c r="K78" s="63"/>
      <c r="L78" s="64"/>
      <c r="M78" s="64"/>
      <c r="N78" s="65"/>
      <c r="O78" s="66">
        <f t="shared" si="32"/>
        <v>0</v>
      </c>
      <c r="P78" s="66">
        <f t="shared" si="33"/>
        <v>0</v>
      </c>
      <c r="Q78" s="66">
        <f t="shared" si="34"/>
        <v>0</v>
      </c>
      <c r="R78" s="66">
        <f t="shared" si="35"/>
        <v>0</v>
      </c>
      <c r="S78" s="66">
        <f t="shared" si="36"/>
        <v>0</v>
      </c>
      <c r="T78" s="66">
        <f t="shared" si="37"/>
        <v>0</v>
      </c>
    </row>
    <row r="79" spans="1:20" ht="35.1" customHeight="1" x14ac:dyDescent="0.25">
      <c r="A79" s="32">
        <v>64</v>
      </c>
      <c r="B79" s="59" t="s">
        <v>217</v>
      </c>
      <c r="C79" s="60" t="s">
        <v>218</v>
      </c>
      <c r="D79" s="61" t="s">
        <v>219</v>
      </c>
      <c r="E79" s="67" t="s">
        <v>30</v>
      </c>
      <c r="F79" s="68">
        <v>1</v>
      </c>
      <c r="G79" s="62"/>
      <c r="H79" s="62"/>
      <c r="I79" s="63"/>
      <c r="J79" s="63"/>
      <c r="K79" s="63"/>
      <c r="L79" s="64"/>
      <c r="M79" s="64"/>
      <c r="N79" s="65"/>
      <c r="O79" s="66">
        <f t="shared" si="32"/>
        <v>0</v>
      </c>
      <c r="P79" s="66">
        <f t="shared" si="33"/>
        <v>0</v>
      </c>
      <c r="Q79" s="66">
        <f t="shared" si="34"/>
        <v>0</v>
      </c>
      <c r="R79" s="66">
        <f t="shared" si="35"/>
        <v>0</v>
      </c>
      <c r="S79" s="66">
        <f t="shared" si="36"/>
        <v>0</v>
      </c>
      <c r="T79" s="66">
        <f t="shared" si="37"/>
        <v>0</v>
      </c>
    </row>
    <row r="80" spans="1:20" ht="35.1" customHeight="1" x14ac:dyDescent="0.25">
      <c r="A80" s="32">
        <v>65</v>
      </c>
      <c r="B80" s="59" t="s">
        <v>220</v>
      </c>
      <c r="C80" s="60" t="s">
        <v>221</v>
      </c>
      <c r="D80" s="61" t="s">
        <v>222</v>
      </c>
      <c r="E80" s="67" t="s">
        <v>30</v>
      </c>
      <c r="F80" s="68">
        <v>2</v>
      </c>
      <c r="G80" s="62"/>
      <c r="H80" s="62"/>
      <c r="I80" s="63"/>
      <c r="J80" s="63"/>
      <c r="K80" s="63"/>
      <c r="L80" s="64"/>
      <c r="M80" s="64"/>
      <c r="N80" s="65"/>
      <c r="O80" s="66">
        <f t="shared" si="32"/>
        <v>0</v>
      </c>
      <c r="P80" s="66">
        <f t="shared" si="33"/>
        <v>0</v>
      </c>
      <c r="Q80" s="66">
        <f t="shared" si="34"/>
        <v>0</v>
      </c>
      <c r="R80" s="66">
        <f t="shared" si="35"/>
        <v>0</v>
      </c>
      <c r="S80" s="66">
        <f t="shared" si="36"/>
        <v>0</v>
      </c>
      <c r="T80" s="66">
        <f t="shared" si="37"/>
        <v>0</v>
      </c>
    </row>
    <row r="81" spans="1:20" ht="35.1" customHeight="1" x14ac:dyDescent="0.25">
      <c r="A81" s="32">
        <v>66</v>
      </c>
      <c r="B81" s="59" t="s">
        <v>223</v>
      </c>
      <c r="C81" s="60" t="s">
        <v>224</v>
      </c>
      <c r="D81" s="61" t="s">
        <v>225</v>
      </c>
      <c r="E81" s="67" t="s">
        <v>30</v>
      </c>
      <c r="F81" s="68">
        <v>2</v>
      </c>
      <c r="G81" s="62"/>
      <c r="H81" s="62"/>
      <c r="I81" s="63"/>
      <c r="J81" s="63"/>
      <c r="K81" s="63"/>
      <c r="L81" s="64"/>
      <c r="M81" s="64"/>
      <c r="N81" s="65"/>
      <c r="O81" s="66">
        <f t="shared" si="32"/>
        <v>0</v>
      </c>
      <c r="P81" s="66">
        <f t="shared" si="33"/>
        <v>0</v>
      </c>
      <c r="Q81" s="66">
        <f t="shared" si="34"/>
        <v>0</v>
      </c>
      <c r="R81" s="66">
        <f t="shared" si="35"/>
        <v>0</v>
      </c>
      <c r="S81" s="66">
        <f t="shared" si="36"/>
        <v>0</v>
      </c>
      <c r="T81" s="66">
        <f t="shared" si="37"/>
        <v>0</v>
      </c>
    </row>
    <row r="82" spans="1:20" ht="35.1" customHeight="1" x14ac:dyDescent="0.25">
      <c r="A82" s="32">
        <v>67</v>
      </c>
      <c r="B82" s="59" t="s">
        <v>226</v>
      </c>
      <c r="C82" s="60" t="s">
        <v>227</v>
      </c>
      <c r="D82" s="61" t="s">
        <v>228</v>
      </c>
      <c r="E82" s="67" t="s">
        <v>30</v>
      </c>
      <c r="F82" s="68">
        <v>3</v>
      </c>
      <c r="G82" s="62"/>
      <c r="H82" s="62"/>
      <c r="I82" s="63"/>
      <c r="J82" s="63"/>
      <c r="K82" s="63"/>
      <c r="L82" s="64"/>
      <c r="M82" s="64"/>
      <c r="N82" s="65"/>
      <c r="O82" s="66">
        <f t="shared" si="32"/>
        <v>0</v>
      </c>
      <c r="P82" s="66">
        <f t="shared" si="33"/>
        <v>0</v>
      </c>
      <c r="Q82" s="66">
        <f t="shared" si="34"/>
        <v>0</v>
      </c>
      <c r="R82" s="66">
        <f t="shared" si="35"/>
        <v>0</v>
      </c>
      <c r="S82" s="66">
        <f t="shared" si="36"/>
        <v>0</v>
      </c>
      <c r="T82" s="66">
        <f t="shared" si="37"/>
        <v>0</v>
      </c>
    </row>
    <row r="83" spans="1:20" ht="35.1" customHeight="1" x14ac:dyDescent="0.25">
      <c r="A83" s="32">
        <v>68</v>
      </c>
      <c r="B83" s="59" t="s">
        <v>229</v>
      </c>
      <c r="C83" s="60" t="s">
        <v>227</v>
      </c>
      <c r="D83" s="61" t="s">
        <v>230</v>
      </c>
      <c r="E83" s="67" t="s">
        <v>30</v>
      </c>
      <c r="F83" s="68">
        <v>10</v>
      </c>
      <c r="G83" s="62"/>
      <c r="H83" s="62"/>
      <c r="I83" s="63"/>
      <c r="J83" s="63"/>
      <c r="K83" s="63"/>
      <c r="L83" s="64"/>
      <c r="M83" s="64"/>
      <c r="N83" s="65"/>
      <c r="O83" s="66">
        <f t="shared" si="32"/>
        <v>0</v>
      </c>
      <c r="P83" s="66">
        <f t="shared" si="33"/>
        <v>0</v>
      </c>
      <c r="Q83" s="66">
        <f t="shared" si="34"/>
        <v>0</v>
      </c>
      <c r="R83" s="66">
        <f t="shared" si="35"/>
        <v>0</v>
      </c>
      <c r="S83" s="66">
        <f t="shared" si="36"/>
        <v>0</v>
      </c>
      <c r="T83" s="66">
        <f t="shared" si="37"/>
        <v>0</v>
      </c>
    </row>
    <row r="84" spans="1:20" ht="35.1" customHeight="1" x14ac:dyDescent="0.25">
      <c r="A84" s="32">
        <v>69</v>
      </c>
      <c r="B84" s="59" t="s">
        <v>231</v>
      </c>
      <c r="C84" s="60" t="s">
        <v>232</v>
      </c>
      <c r="D84" s="61" t="s">
        <v>233</v>
      </c>
      <c r="E84" s="67" t="s">
        <v>30</v>
      </c>
      <c r="F84" s="68">
        <v>5</v>
      </c>
      <c r="G84" s="62"/>
      <c r="H84" s="62"/>
      <c r="I84" s="63"/>
      <c r="J84" s="63"/>
      <c r="K84" s="63"/>
      <c r="L84" s="64"/>
      <c r="M84" s="64"/>
      <c r="N84" s="65"/>
      <c r="O84" s="66">
        <f t="shared" si="32"/>
        <v>0</v>
      </c>
      <c r="P84" s="66">
        <f t="shared" si="33"/>
        <v>0</v>
      </c>
      <c r="Q84" s="66">
        <f t="shared" si="34"/>
        <v>0</v>
      </c>
      <c r="R84" s="66">
        <f t="shared" si="35"/>
        <v>0</v>
      </c>
      <c r="S84" s="66">
        <f t="shared" si="36"/>
        <v>0</v>
      </c>
      <c r="T84" s="66">
        <f t="shared" si="37"/>
        <v>0</v>
      </c>
    </row>
    <row r="85" spans="1:20" ht="35.1" customHeight="1" x14ac:dyDescent="0.25">
      <c r="A85" s="32">
        <v>70</v>
      </c>
      <c r="B85" s="59" t="s">
        <v>234</v>
      </c>
      <c r="C85" s="60" t="s">
        <v>235</v>
      </c>
      <c r="D85" s="61" t="s">
        <v>236</v>
      </c>
      <c r="E85" s="67" t="s">
        <v>30</v>
      </c>
      <c r="F85" s="68">
        <v>4</v>
      </c>
      <c r="G85" s="62"/>
      <c r="H85" s="62"/>
      <c r="I85" s="63"/>
      <c r="J85" s="63"/>
      <c r="K85" s="63"/>
      <c r="L85" s="64"/>
      <c r="M85" s="64"/>
      <c r="N85" s="65"/>
      <c r="O85" s="66">
        <f t="shared" si="32"/>
        <v>0</v>
      </c>
      <c r="P85" s="66">
        <f t="shared" si="33"/>
        <v>0</v>
      </c>
      <c r="Q85" s="66">
        <f t="shared" si="34"/>
        <v>0</v>
      </c>
      <c r="R85" s="66">
        <f t="shared" si="35"/>
        <v>0</v>
      </c>
      <c r="S85" s="66">
        <f t="shared" si="36"/>
        <v>0</v>
      </c>
      <c r="T85" s="66">
        <f t="shared" si="37"/>
        <v>0</v>
      </c>
    </row>
    <row r="86" spans="1:20" ht="35.1" customHeight="1" x14ac:dyDescent="0.25">
      <c r="A86" s="32">
        <v>71</v>
      </c>
      <c r="B86" s="59" t="s">
        <v>237</v>
      </c>
      <c r="C86" s="60" t="s">
        <v>238</v>
      </c>
      <c r="D86" s="61" t="s">
        <v>239</v>
      </c>
      <c r="E86" s="67" t="s">
        <v>30</v>
      </c>
      <c r="F86" s="68">
        <v>3</v>
      </c>
      <c r="G86" s="62"/>
      <c r="H86" s="62"/>
      <c r="I86" s="63"/>
      <c r="J86" s="63"/>
      <c r="K86" s="63"/>
      <c r="L86" s="64"/>
      <c r="M86" s="64"/>
      <c r="N86" s="65"/>
      <c r="O86" s="66">
        <f t="shared" si="32"/>
        <v>0</v>
      </c>
      <c r="P86" s="66">
        <f t="shared" si="33"/>
        <v>0</v>
      </c>
      <c r="Q86" s="66">
        <f t="shared" si="34"/>
        <v>0</v>
      </c>
      <c r="R86" s="66">
        <f t="shared" si="35"/>
        <v>0</v>
      </c>
      <c r="S86" s="66">
        <f t="shared" si="36"/>
        <v>0</v>
      </c>
      <c r="T86" s="66">
        <f t="shared" si="37"/>
        <v>0</v>
      </c>
    </row>
    <row r="87" spans="1:20" ht="35.1" customHeight="1" x14ac:dyDescent="0.25">
      <c r="A87" s="32">
        <v>72</v>
      </c>
      <c r="B87" s="59" t="s">
        <v>240</v>
      </c>
      <c r="C87" s="60" t="s">
        <v>241</v>
      </c>
      <c r="D87" s="61" t="s">
        <v>242</v>
      </c>
      <c r="E87" s="67" t="s">
        <v>30</v>
      </c>
      <c r="F87" s="68">
        <v>15</v>
      </c>
      <c r="G87" s="62"/>
      <c r="H87" s="62"/>
      <c r="I87" s="63"/>
      <c r="J87" s="63"/>
      <c r="K87" s="63"/>
      <c r="L87" s="64"/>
      <c r="M87" s="64"/>
      <c r="N87" s="65"/>
      <c r="O87" s="66">
        <f t="shared" si="32"/>
        <v>0</v>
      </c>
      <c r="P87" s="66">
        <f t="shared" si="33"/>
        <v>0</v>
      </c>
      <c r="Q87" s="66">
        <f t="shared" si="34"/>
        <v>0</v>
      </c>
      <c r="R87" s="66">
        <f t="shared" si="35"/>
        <v>0</v>
      </c>
      <c r="S87" s="66">
        <f t="shared" si="36"/>
        <v>0</v>
      </c>
      <c r="T87" s="66">
        <f t="shared" si="37"/>
        <v>0</v>
      </c>
    </row>
    <row r="88" spans="1:20" ht="35.1" customHeight="1" x14ac:dyDescent="0.25">
      <c r="A88" s="32">
        <v>73</v>
      </c>
      <c r="B88" s="59" t="s">
        <v>243</v>
      </c>
      <c r="C88" s="60" t="s">
        <v>244</v>
      </c>
      <c r="D88" s="61" t="s">
        <v>245</v>
      </c>
      <c r="E88" s="67" t="s">
        <v>30</v>
      </c>
      <c r="F88" s="68">
        <v>2</v>
      </c>
      <c r="G88" s="62"/>
      <c r="H88" s="62"/>
      <c r="I88" s="63"/>
      <c r="J88" s="63"/>
      <c r="K88" s="63"/>
      <c r="L88" s="64"/>
      <c r="M88" s="64"/>
      <c r="N88" s="65"/>
      <c r="O88" s="66">
        <f t="shared" si="32"/>
        <v>0</v>
      </c>
      <c r="P88" s="66">
        <f t="shared" si="33"/>
        <v>0</v>
      </c>
      <c r="Q88" s="66">
        <f t="shared" si="34"/>
        <v>0</v>
      </c>
      <c r="R88" s="66">
        <f t="shared" si="35"/>
        <v>0</v>
      </c>
      <c r="S88" s="66">
        <f t="shared" si="36"/>
        <v>0</v>
      </c>
      <c r="T88" s="66">
        <f t="shared" si="37"/>
        <v>0</v>
      </c>
    </row>
    <row r="89" spans="1:20" ht="35.1" customHeight="1" x14ac:dyDescent="0.25">
      <c r="A89" s="32">
        <v>74</v>
      </c>
      <c r="B89" s="59" t="s">
        <v>246</v>
      </c>
      <c r="C89" s="60" t="s">
        <v>247</v>
      </c>
      <c r="D89" s="61" t="s">
        <v>248</v>
      </c>
      <c r="E89" s="67" t="s">
        <v>30</v>
      </c>
      <c r="F89" s="68">
        <v>4</v>
      </c>
      <c r="G89" s="62"/>
      <c r="H89" s="62"/>
      <c r="I89" s="63"/>
      <c r="J89" s="63"/>
      <c r="K89" s="63"/>
      <c r="L89" s="64"/>
      <c r="M89" s="64"/>
      <c r="N89" s="65"/>
      <c r="O89" s="66">
        <f t="shared" si="32"/>
        <v>0</v>
      </c>
      <c r="P89" s="66">
        <f t="shared" si="33"/>
        <v>0</v>
      </c>
      <c r="Q89" s="66">
        <f t="shared" si="34"/>
        <v>0</v>
      </c>
      <c r="R89" s="66">
        <f t="shared" si="35"/>
        <v>0</v>
      </c>
      <c r="S89" s="66">
        <f t="shared" si="36"/>
        <v>0</v>
      </c>
      <c r="T89" s="66">
        <f t="shared" si="37"/>
        <v>0</v>
      </c>
    </row>
    <row r="90" spans="1:20" ht="35.1" customHeight="1" x14ac:dyDescent="0.25">
      <c r="A90" s="32">
        <v>75</v>
      </c>
      <c r="B90" s="59" t="s">
        <v>249</v>
      </c>
      <c r="C90" s="60" t="s">
        <v>250</v>
      </c>
      <c r="D90" s="61" t="s">
        <v>251</v>
      </c>
      <c r="E90" s="67" t="s">
        <v>30</v>
      </c>
      <c r="F90" s="68">
        <v>3</v>
      </c>
      <c r="G90" s="62"/>
      <c r="H90" s="62"/>
      <c r="I90" s="63"/>
      <c r="J90" s="63"/>
      <c r="K90" s="63"/>
      <c r="L90" s="64"/>
      <c r="M90" s="64"/>
      <c r="N90" s="65"/>
      <c r="O90" s="66">
        <f t="shared" si="32"/>
        <v>0</v>
      </c>
      <c r="P90" s="66">
        <f t="shared" si="33"/>
        <v>0</v>
      </c>
      <c r="Q90" s="66">
        <f t="shared" si="34"/>
        <v>0</v>
      </c>
      <c r="R90" s="66">
        <f t="shared" si="35"/>
        <v>0</v>
      </c>
      <c r="S90" s="66">
        <f t="shared" si="36"/>
        <v>0</v>
      </c>
      <c r="T90" s="66">
        <f t="shared" si="37"/>
        <v>0</v>
      </c>
    </row>
    <row r="91" spans="1:20" ht="35.1" customHeight="1" x14ac:dyDescent="0.25">
      <c r="A91" s="32">
        <v>76</v>
      </c>
      <c r="B91" s="59" t="s">
        <v>252</v>
      </c>
      <c r="C91" s="60" t="s">
        <v>253</v>
      </c>
      <c r="D91" s="61" t="s">
        <v>254</v>
      </c>
      <c r="E91" s="67" t="s">
        <v>30</v>
      </c>
      <c r="F91" s="68">
        <v>3</v>
      </c>
      <c r="G91" s="62"/>
      <c r="H91" s="62"/>
      <c r="I91" s="63"/>
      <c r="J91" s="63"/>
      <c r="K91" s="63"/>
      <c r="L91" s="64"/>
      <c r="M91" s="64"/>
      <c r="N91" s="65"/>
      <c r="O91" s="66">
        <f t="shared" si="32"/>
        <v>0</v>
      </c>
      <c r="P91" s="66">
        <f t="shared" si="33"/>
        <v>0</v>
      </c>
      <c r="Q91" s="66">
        <f t="shared" si="34"/>
        <v>0</v>
      </c>
      <c r="R91" s="66">
        <f t="shared" si="35"/>
        <v>0</v>
      </c>
      <c r="S91" s="66">
        <f t="shared" si="36"/>
        <v>0</v>
      </c>
      <c r="T91" s="66">
        <f t="shared" si="37"/>
        <v>0</v>
      </c>
    </row>
    <row r="92" spans="1:20" ht="35.1" customHeight="1" x14ac:dyDescent="0.25">
      <c r="A92" s="32">
        <v>77</v>
      </c>
      <c r="B92" s="59" t="s">
        <v>255</v>
      </c>
      <c r="C92" s="60" t="s">
        <v>256</v>
      </c>
      <c r="D92" s="61" t="s">
        <v>257</v>
      </c>
      <c r="E92" s="67" t="s">
        <v>30</v>
      </c>
      <c r="F92" s="68">
        <v>2</v>
      </c>
      <c r="G92" s="62"/>
      <c r="H92" s="62"/>
      <c r="I92" s="63"/>
      <c r="J92" s="63"/>
      <c r="K92" s="63"/>
      <c r="L92" s="64"/>
      <c r="M92" s="64"/>
      <c r="N92" s="65"/>
      <c r="O92" s="66">
        <f t="shared" si="32"/>
        <v>0</v>
      </c>
      <c r="P92" s="66">
        <f t="shared" si="33"/>
        <v>0</v>
      </c>
      <c r="Q92" s="66">
        <f t="shared" si="34"/>
        <v>0</v>
      </c>
      <c r="R92" s="66">
        <f t="shared" si="35"/>
        <v>0</v>
      </c>
      <c r="S92" s="66">
        <f t="shared" si="36"/>
        <v>0</v>
      </c>
      <c r="T92" s="66">
        <f t="shared" si="37"/>
        <v>0</v>
      </c>
    </row>
    <row r="93" spans="1:20" ht="35.1" customHeight="1" x14ac:dyDescent="0.25">
      <c r="A93" s="32">
        <v>78</v>
      </c>
      <c r="B93" s="59" t="s">
        <v>258</v>
      </c>
      <c r="C93" s="60" t="s">
        <v>259</v>
      </c>
      <c r="D93" s="61" t="s">
        <v>260</v>
      </c>
      <c r="E93" s="67" t="s">
        <v>30</v>
      </c>
      <c r="F93" s="68">
        <v>10</v>
      </c>
      <c r="G93" s="62"/>
      <c r="H93" s="62"/>
      <c r="I93" s="63"/>
      <c r="J93" s="63"/>
      <c r="K93" s="63"/>
      <c r="L93" s="64"/>
      <c r="M93" s="64"/>
      <c r="N93" s="65"/>
      <c r="O93" s="66">
        <f t="shared" si="32"/>
        <v>0</v>
      </c>
      <c r="P93" s="66">
        <f t="shared" si="33"/>
        <v>0</v>
      </c>
      <c r="Q93" s="66">
        <f t="shared" si="34"/>
        <v>0</v>
      </c>
      <c r="R93" s="66">
        <f t="shared" si="35"/>
        <v>0</v>
      </c>
      <c r="S93" s="66">
        <f t="shared" si="36"/>
        <v>0</v>
      </c>
      <c r="T93" s="66">
        <f t="shared" si="37"/>
        <v>0</v>
      </c>
    </row>
    <row r="94" spans="1:20" ht="35.1" customHeight="1" x14ac:dyDescent="0.25">
      <c r="A94" s="32">
        <v>79</v>
      </c>
      <c r="B94" s="33" t="s">
        <v>261</v>
      </c>
      <c r="C94" s="34" t="s">
        <v>262</v>
      </c>
      <c r="D94" s="35" t="s">
        <v>263</v>
      </c>
      <c r="E94" s="32" t="s">
        <v>30</v>
      </c>
      <c r="F94" s="69">
        <v>1</v>
      </c>
      <c r="G94" s="58"/>
      <c r="H94" s="58"/>
      <c r="I94" s="25"/>
      <c r="J94" s="25"/>
      <c r="K94" s="25"/>
      <c r="L94" s="26"/>
      <c r="M94" s="26"/>
      <c r="N94" s="27"/>
      <c r="O94" s="39">
        <f t="shared" si="32"/>
        <v>0</v>
      </c>
      <c r="P94" s="39">
        <f t="shared" si="33"/>
        <v>0</v>
      </c>
      <c r="Q94" s="39">
        <f t="shared" si="34"/>
        <v>0</v>
      </c>
      <c r="R94" s="39">
        <f t="shared" si="35"/>
        <v>0</v>
      </c>
      <c r="S94" s="39">
        <f t="shared" si="36"/>
        <v>0</v>
      </c>
      <c r="T94" s="39">
        <f t="shared" si="37"/>
        <v>0</v>
      </c>
    </row>
    <row r="95" spans="1:20" ht="35.1" customHeight="1" x14ac:dyDescent="0.25">
      <c r="A95" s="32">
        <v>80</v>
      </c>
      <c r="B95" s="59" t="s">
        <v>264</v>
      </c>
      <c r="C95" s="60" t="s">
        <v>265</v>
      </c>
      <c r="D95" s="61" t="s">
        <v>266</v>
      </c>
      <c r="E95" s="67" t="s">
        <v>30</v>
      </c>
      <c r="F95" s="68">
        <v>10</v>
      </c>
      <c r="G95" s="62"/>
      <c r="H95" s="62"/>
      <c r="I95" s="63"/>
      <c r="J95" s="63"/>
      <c r="K95" s="63"/>
      <c r="L95" s="64"/>
      <c r="M95" s="64"/>
      <c r="N95" s="65"/>
      <c r="O95" s="66">
        <f t="shared" si="32"/>
        <v>0</v>
      </c>
      <c r="P95" s="66">
        <f t="shared" si="33"/>
        <v>0</v>
      </c>
      <c r="Q95" s="66">
        <f t="shared" si="34"/>
        <v>0</v>
      </c>
      <c r="R95" s="66">
        <f t="shared" si="35"/>
        <v>0</v>
      </c>
      <c r="S95" s="66">
        <f t="shared" si="36"/>
        <v>0</v>
      </c>
      <c r="T95" s="66">
        <f t="shared" si="37"/>
        <v>0</v>
      </c>
    </row>
    <row r="96" spans="1:20" ht="35.1" customHeight="1" x14ac:dyDescent="0.25">
      <c r="A96" s="32">
        <v>81</v>
      </c>
      <c r="B96" s="59" t="s">
        <v>267</v>
      </c>
      <c r="C96" s="60" t="s">
        <v>268</v>
      </c>
      <c r="D96" s="61" t="s">
        <v>269</v>
      </c>
      <c r="E96" s="67" t="s">
        <v>30</v>
      </c>
      <c r="F96" s="68">
        <v>1</v>
      </c>
      <c r="G96" s="62"/>
      <c r="H96" s="62"/>
      <c r="I96" s="63"/>
      <c r="J96" s="63"/>
      <c r="K96" s="63"/>
      <c r="L96" s="64"/>
      <c r="M96" s="64"/>
      <c r="N96" s="65"/>
      <c r="O96" s="66">
        <f t="shared" si="32"/>
        <v>0</v>
      </c>
      <c r="P96" s="66">
        <f t="shared" si="33"/>
        <v>0</v>
      </c>
      <c r="Q96" s="66">
        <f t="shared" si="34"/>
        <v>0</v>
      </c>
      <c r="R96" s="66">
        <f t="shared" si="35"/>
        <v>0</v>
      </c>
      <c r="S96" s="66">
        <f t="shared" si="36"/>
        <v>0</v>
      </c>
      <c r="T96" s="66">
        <f t="shared" si="37"/>
        <v>0</v>
      </c>
    </row>
    <row r="97" spans="1:20" ht="35.1" customHeight="1" x14ac:dyDescent="0.25">
      <c r="A97" s="32">
        <v>82</v>
      </c>
      <c r="B97" s="59" t="s">
        <v>270</v>
      </c>
      <c r="C97" s="60" t="s">
        <v>271</v>
      </c>
      <c r="D97" s="61" t="s">
        <v>272</v>
      </c>
      <c r="E97" s="67" t="s">
        <v>30</v>
      </c>
      <c r="F97" s="68">
        <v>1</v>
      </c>
      <c r="G97" s="62"/>
      <c r="H97" s="62"/>
      <c r="I97" s="63"/>
      <c r="J97" s="63"/>
      <c r="K97" s="63"/>
      <c r="L97" s="64"/>
      <c r="M97" s="64"/>
      <c r="N97" s="65"/>
      <c r="O97" s="66">
        <f t="shared" si="32"/>
        <v>0</v>
      </c>
      <c r="P97" s="66">
        <f t="shared" si="33"/>
        <v>0</v>
      </c>
      <c r="Q97" s="66">
        <f t="shared" si="34"/>
        <v>0</v>
      </c>
      <c r="R97" s="66">
        <f t="shared" si="35"/>
        <v>0</v>
      </c>
      <c r="S97" s="66">
        <f t="shared" si="36"/>
        <v>0</v>
      </c>
      <c r="T97" s="66">
        <f t="shared" si="37"/>
        <v>0</v>
      </c>
    </row>
    <row r="98" spans="1:20" ht="35.1" customHeight="1" x14ac:dyDescent="0.25">
      <c r="A98" s="32">
        <v>83</v>
      </c>
      <c r="B98" s="59" t="s">
        <v>273</v>
      </c>
      <c r="C98" s="60" t="s">
        <v>274</v>
      </c>
      <c r="D98" s="61" t="s">
        <v>275</v>
      </c>
      <c r="E98" s="67" t="s">
        <v>30</v>
      </c>
      <c r="F98" s="68">
        <v>1</v>
      </c>
      <c r="G98" s="62"/>
      <c r="H98" s="62"/>
      <c r="I98" s="63"/>
      <c r="J98" s="63"/>
      <c r="K98" s="63"/>
      <c r="L98" s="64"/>
      <c r="M98" s="64"/>
      <c r="N98" s="65"/>
      <c r="O98" s="66">
        <f t="shared" si="32"/>
        <v>0</v>
      </c>
      <c r="P98" s="66">
        <f t="shared" si="33"/>
        <v>0</v>
      </c>
      <c r="Q98" s="66">
        <f t="shared" si="34"/>
        <v>0</v>
      </c>
      <c r="R98" s="66">
        <f t="shared" si="35"/>
        <v>0</v>
      </c>
      <c r="S98" s="66">
        <f t="shared" si="36"/>
        <v>0</v>
      </c>
      <c r="T98" s="66">
        <f t="shared" si="37"/>
        <v>0</v>
      </c>
    </row>
    <row r="99" spans="1:20" ht="35.1" customHeight="1" x14ac:dyDescent="0.25">
      <c r="A99" s="32">
        <v>84</v>
      </c>
      <c r="B99" s="59" t="s">
        <v>276</v>
      </c>
      <c r="C99" s="60" t="s">
        <v>277</v>
      </c>
      <c r="D99" s="61" t="s">
        <v>278</v>
      </c>
      <c r="E99" s="67" t="s">
        <v>30</v>
      </c>
      <c r="F99" s="68">
        <v>1</v>
      </c>
      <c r="G99" s="62"/>
      <c r="H99" s="62"/>
      <c r="I99" s="63"/>
      <c r="J99" s="63"/>
      <c r="K99" s="63"/>
      <c r="L99" s="64"/>
      <c r="M99" s="64"/>
      <c r="N99" s="65"/>
      <c r="O99" s="66">
        <f t="shared" si="32"/>
        <v>0</v>
      </c>
      <c r="P99" s="66">
        <f t="shared" si="33"/>
        <v>0</v>
      </c>
      <c r="Q99" s="66">
        <f t="shared" si="34"/>
        <v>0</v>
      </c>
      <c r="R99" s="66">
        <f t="shared" si="35"/>
        <v>0</v>
      </c>
      <c r="S99" s="66">
        <f t="shared" si="36"/>
        <v>0</v>
      </c>
      <c r="T99" s="66">
        <f t="shared" si="37"/>
        <v>0</v>
      </c>
    </row>
    <row r="100" spans="1:20" ht="35.1" customHeight="1" x14ac:dyDescent="0.25">
      <c r="A100" s="32">
        <v>85</v>
      </c>
      <c r="B100" s="59" t="s">
        <v>279</v>
      </c>
      <c r="C100" s="60" t="s">
        <v>67</v>
      </c>
      <c r="D100" s="61" t="s">
        <v>280</v>
      </c>
      <c r="E100" s="67" t="s">
        <v>30</v>
      </c>
      <c r="F100" s="68">
        <v>6</v>
      </c>
      <c r="G100" s="62"/>
      <c r="H100" s="62"/>
      <c r="I100" s="63"/>
      <c r="J100" s="63"/>
      <c r="K100" s="63"/>
      <c r="L100" s="64"/>
      <c r="M100" s="64"/>
      <c r="N100" s="65"/>
      <c r="O100" s="66">
        <f t="shared" ref="O100:O127" si="38">ROUND(I100-(I100*L100),2)</f>
        <v>0</v>
      </c>
      <c r="P100" s="66">
        <f t="shared" ref="P100:P127" si="39">ROUND(J100-(J100*M100),2)</f>
        <v>0</v>
      </c>
      <c r="Q100" s="66">
        <f t="shared" ref="Q100:Q127" si="40">ROUND(K100-(K100*N100),2)</f>
        <v>0</v>
      </c>
      <c r="R100" s="66">
        <f t="shared" ref="R100:R127" si="41">$F100*O100</f>
        <v>0</v>
      </c>
      <c r="S100" s="66">
        <f t="shared" ref="S100:S127" si="42">$F100*P100</f>
        <v>0</v>
      </c>
      <c r="T100" s="66">
        <f t="shared" ref="T100:T127" si="43">$F100*Q100</f>
        <v>0</v>
      </c>
    </row>
    <row r="101" spans="1:20" ht="35.1" customHeight="1" x14ac:dyDescent="0.25">
      <c r="A101" s="32">
        <v>86</v>
      </c>
      <c r="B101" s="59" t="s">
        <v>281</v>
      </c>
      <c r="C101" s="60" t="s">
        <v>67</v>
      </c>
      <c r="D101" s="61" t="s">
        <v>282</v>
      </c>
      <c r="E101" s="67" t="s">
        <v>30</v>
      </c>
      <c r="F101" s="68">
        <v>10</v>
      </c>
      <c r="G101" s="62"/>
      <c r="H101" s="62"/>
      <c r="I101" s="63"/>
      <c r="J101" s="63"/>
      <c r="K101" s="63"/>
      <c r="L101" s="64"/>
      <c r="M101" s="64"/>
      <c r="N101" s="65"/>
      <c r="O101" s="66">
        <f t="shared" si="38"/>
        <v>0</v>
      </c>
      <c r="P101" s="66">
        <f t="shared" si="39"/>
        <v>0</v>
      </c>
      <c r="Q101" s="66">
        <f t="shared" si="40"/>
        <v>0</v>
      </c>
      <c r="R101" s="66">
        <f t="shared" si="41"/>
        <v>0</v>
      </c>
      <c r="S101" s="66">
        <f t="shared" si="42"/>
        <v>0</v>
      </c>
      <c r="T101" s="66">
        <f t="shared" si="43"/>
        <v>0</v>
      </c>
    </row>
    <row r="102" spans="1:20" ht="35.1" customHeight="1" x14ac:dyDescent="0.25">
      <c r="A102" s="32">
        <v>87</v>
      </c>
      <c r="B102" s="59" t="s">
        <v>283</v>
      </c>
      <c r="C102" s="60" t="s">
        <v>284</v>
      </c>
      <c r="D102" s="61" t="s">
        <v>285</v>
      </c>
      <c r="E102" s="67" t="s">
        <v>30</v>
      </c>
      <c r="F102" s="68">
        <v>6</v>
      </c>
      <c r="G102" s="62"/>
      <c r="H102" s="62"/>
      <c r="I102" s="63"/>
      <c r="J102" s="63"/>
      <c r="K102" s="63"/>
      <c r="L102" s="64"/>
      <c r="M102" s="64"/>
      <c r="N102" s="65"/>
      <c r="O102" s="66">
        <f t="shared" si="38"/>
        <v>0</v>
      </c>
      <c r="P102" s="66">
        <f t="shared" si="39"/>
        <v>0</v>
      </c>
      <c r="Q102" s="66">
        <f t="shared" si="40"/>
        <v>0</v>
      </c>
      <c r="R102" s="66">
        <f t="shared" si="41"/>
        <v>0</v>
      </c>
      <c r="S102" s="66">
        <f t="shared" si="42"/>
        <v>0</v>
      </c>
      <c r="T102" s="66">
        <f t="shared" si="43"/>
        <v>0</v>
      </c>
    </row>
    <row r="103" spans="1:20" ht="35.1" customHeight="1" x14ac:dyDescent="0.25">
      <c r="A103" s="32">
        <v>88</v>
      </c>
      <c r="B103" s="59" t="s">
        <v>286</v>
      </c>
      <c r="C103" s="60" t="s">
        <v>287</v>
      </c>
      <c r="D103" s="61" t="s">
        <v>288</v>
      </c>
      <c r="E103" s="67" t="s">
        <v>30</v>
      </c>
      <c r="F103" s="68">
        <v>1</v>
      </c>
      <c r="G103" s="62"/>
      <c r="H103" s="62"/>
      <c r="I103" s="63"/>
      <c r="J103" s="63"/>
      <c r="K103" s="63"/>
      <c r="L103" s="64"/>
      <c r="M103" s="64"/>
      <c r="N103" s="65"/>
      <c r="O103" s="66">
        <f t="shared" si="38"/>
        <v>0</v>
      </c>
      <c r="P103" s="66">
        <f t="shared" si="39"/>
        <v>0</v>
      </c>
      <c r="Q103" s="66">
        <f t="shared" si="40"/>
        <v>0</v>
      </c>
      <c r="R103" s="66">
        <f t="shared" si="41"/>
        <v>0</v>
      </c>
      <c r="S103" s="66">
        <f t="shared" si="42"/>
        <v>0</v>
      </c>
      <c r="T103" s="66">
        <f t="shared" si="43"/>
        <v>0</v>
      </c>
    </row>
    <row r="104" spans="1:20" ht="35.1" customHeight="1" x14ac:dyDescent="0.25">
      <c r="A104" s="32">
        <v>89</v>
      </c>
      <c r="B104" s="59" t="s">
        <v>289</v>
      </c>
      <c r="C104" s="60" t="s">
        <v>290</v>
      </c>
      <c r="D104" s="61" t="s">
        <v>291</v>
      </c>
      <c r="E104" s="67" t="s">
        <v>30</v>
      </c>
      <c r="F104" s="68">
        <v>3</v>
      </c>
      <c r="G104" s="62"/>
      <c r="H104" s="62"/>
      <c r="I104" s="63"/>
      <c r="J104" s="63"/>
      <c r="K104" s="63"/>
      <c r="L104" s="64"/>
      <c r="M104" s="64"/>
      <c r="N104" s="65"/>
      <c r="O104" s="66">
        <f t="shared" si="38"/>
        <v>0</v>
      </c>
      <c r="P104" s="66">
        <f t="shared" si="39"/>
        <v>0</v>
      </c>
      <c r="Q104" s="66">
        <f t="shared" si="40"/>
        <v>0</v>
      </c>
      <c r="R104" s="66">
        <f t="shared" si="41"/>
        <v>0</v>
      </c>
      <c r="S104" s="66">
        <f t="shared" si="42"/>
        <v>0</v>
      </c>
      <c r="T104" s="66">
        <f t="shared" si="43"/>
        <v>0</v>
      </c>
    </row>
    <row r="105" spans="1:20" ht="35.1" customHeight="1" x14ac:dyDescent="0.25">
      <c r="A105" s="32">
        <v>90</v>
      </c>
      <c r="B105" s="59" t="s">
        <v>292</v>
      </c>
      <c r="C105" s="60" t="s">
        <v>293</v>
      </c>
      <c r="D105" s="61" t="s">
        <v>294</v>
      </c>
      <c r="E105" s="67" t="s">
        <v>30</v>
      </c>
      <c r="F105" s="68">
        <v>2</v>
      </c>
      <c r="G105" s="62"/>
      <c r="H105" s="62"/>
      <c r="I105" s="63"/>
      <c r="J105" s="63"/>
      <c r="K105" s="63"/>
      <c r="L105" s="64"/>
      <c r="M105" s="64"/>
      <c r="N105" s="65"/>
      <c r="O105" s="66">
        <f t="shared" si="38"/>
        <v>0</v>
      </c>
      <c r="P105" s="66">
        <f t="shared" si="39"/>
        <v>0</v>
      </c>
      <c r="Q105" s="66">
        <f t="shared" si="40"/>
        <v>0</v>
      </c>
      <c r="R105" s="66">
        <f t="shared" si="41"/>
        <v>0</v>
      </c>
      <c r="S105" s="66">
        <f t="shared" si="42"/>
        <v>0</v>
      </c>
      <c r="T105" s="66">
        <f t="shared" si="43"/>
        <v>0</v>
      </c>
    </row>
    <row r="106" spans="1:20" ht="35.1" customHeight="1" x14ac:dyDescent="0.25">
      <c r="A106" s="32">
        <v>91</v>
      </c>
      <c r="B106" s="59" t="s">
        <v>295</v>
      </c>
      <c r="C106" s="60" t="s">
        <v>296</v>
      </c>
      <c r="D106" s="61" t="s">
        <v>297</v>
      </c>
      <c r="E106" s="67" t="s">
        <v>30</v>
      </c>
      <c r="F106" s="68">
        <v>4</v>
      </c>
      <c r="G106" s="62"/>
      <c r="H106" s="62"/>
      <c r="I106" s="63"/>
      <c r="J106" s="63"/>
      <c r="K106" s="63"/>
      <c r="L106" s="64"/>
      <c r="M106" s="64"/>
      <c r="N106" s="65"/>
      <c r="O106" s="66">
        <f t="shared" si="38"/>
        <v>0</v>
      </c>
      <c r="P106" s="66">
        <f t="shared" si="39"/>
        <v>0</v>
      </c>
      <c r="Q106" s="66">
        <f t="shared" si="40"/>
        <v>0</v>
      </c>
      <c r="R106" s="66">
        <f t="shared" si="41"/>
        <v>0</v>
      </c>
      <c r="S106" s="66">
        <f t="shared" si="42"/>
        <v>0</v>
      </c>
      <c r="T106" s="66">
        <f t="shared" si="43"/>
        <v>0</v>
      </c>
    </row>
    <row r="107" spans="1:20" ht="35.1" customHeight="1" x14ac:dyDescent="0.25">
      <c r="A107" s="32">
        <v>92</v>
      </c>
      <c r="B107" s="59" t="s">
        <v>298</v>
      </c>
      <c r="C107" s="60" t="s">
        <v>299</v>
      </c>
      <c r="D107" s="61" t="s">
        <v>300</v>
      </c>
      <c r="E107" s="67" t="s">
        <v>30</v>
      </c>
      <c r="F107" s="68">
        <v>1</v>
      </c>
      <c r="G107" s="62"/>
      <c r="H107" s="62"/>
      <c r="I107" s="63"/>
      <c r="J107" s="63"/>
      <c r="K107" s="63"/>
      <c r="L107" s="64"/>
      <c r="M107" s="64"/>
      <c r="N107" s="65"/>
      <c r="O107" s="66">
        <f t="shared" si="38"/>
        <v>0</v>
      </c>
      <c r="P107" s="66">
        <f t="shared" si="39"/>
        <v>0</v>
      </c>
      <c r="Q107" s="66">
        <f t="shared" si="40"/>
        <v>0</v>
      </c>
      <c r="R107" s="66">
        <f t="shared" si="41"/>
        <v>0</v>
      </c>
      <c r="S107" s="66">
        <f t="shared" si="42"/>
        <v>0</v>
      </c>
      <c r="T107" s="66">
        <f t="shared" si="43"/>
        <v>0</v>
      </c>
    </row>
    <row r="108" spans="1:20" ht="35.1" customHeight="1" x14ac:dyDescent="0.25">
      <c r="A108" s="32">
        <v>93</v>
      </c>
      <c r="B108" s="59" t="s">
        <v>301</v>
      </c>
      <c r="C108" s="60" t="s">
        <v>302</v>
      </c>
      <c r="D108" s="61" t="s">
        <v>303</v>
      </c>
      <c r="E108" s="67" t="s">
        <v>30</v>
      </c>
      <c r="F108" s="68">
        <v>5</v>
      </c>
      <c r="G108" s="62"/>
      <c r="H108" s="62"/>
      <c r="I108" s="63"/>
      <c r="J108" s="63"/>
      <c r="K108" s="63"/>
      <c r="L108" s="64"/>
      <c r="M108" s="64"/>
      <c r="N108" s="65"/>
      <c r="O108" s="66">
        <f t="shared" si="38"/>
        <v>0</v>
      </c>
      <c r="P108" s="66">
        <f t="shared" si="39"/>
        <v>0</v>
      </c>
      <c r="Q108" s="66">
        <f t="shared" si="40"/>
        <v>0</v>
      </c>
      <c r="R108" s="66">
        <f t="shared" si="41"/>
        <v>0</v>
      </c>
      <c r="S108" s="66">
        <f t="shared" si="42"/>
        <v>0</v>
      </c>
      <c r="T108" s="66">
        <f t="shared" si="43"/>
        <v>0</v>
      </c>
    </row>
    <row r="109" spans="1:20" ht="35.1" customHeight="1" x14ac:dyDescent="0.25">
      <c r="A109" s="32">
        <v>94</v>
      </c>
      <c r="B109" s="59" t="s">
        <v>304</v>
      </c>
      <c r="C109" s="60" t="s">
        <v>305</v>
      </c>
      <c r="D109" s="61" t="s">
        <v>306</v>
      </c>
      <c r="E109" s="67" t="s">
        <v>30</v>
      </c>
      <c r="F109" s="68">
        <v>5</v>
      </c>
      <c r="G109" s="62"/>
      <c r="H109" s="62"/>
      <c r="I109" s="63"/>
      <c r="J109" s="63"/>
      <c r="K109" s="63"/>
      <c r="L109" s="64"/>
      <c r="M109" s="64"/>
      <c r="N109" s="65"/>
      <c r="O109" s="66">
        <f t="shared" si="38"/>
        <v>0</v>
      </c>
      <c r="P109" s="66">
        <f t="shared" si="39"/>
        <v>0</v>
      </c>
      <c r="Q109" s="66">
        <f t="shared" si="40"/>
        <v>0</v>
      </c>
      <c r="R109" s="66">
        <f t="shared" si="41"/>
        <v>0</v>
      </c>
      <c r="S109" s="66">
        <f t="shared" si="42"/>
        <v>0</v>
      </c>
      <c r="T109" s="66">
        <f t="shared" si="43"/>
        <v>0</v>
      </c>
    </row>
    <row r="110" spans="1:20" ht="35.1" customHeight="1" x14ac:dyDescent="0.25">
      <c r="A110" s="32">
        <v>95</v>
      </c>
      <c r="B110" s="59" t="s">
        <v>307</v>
      </c>
      <c r="C110" s="60" t="s">
        <v>308</v>
      </c>
      <c r="D110" s="61" t="s">
        <v>309</v>
      </c>
      <c r="E110" s="67" t="s">
        <v>30</v>
      </c>
      <c r="F110" s="68">
        <v>2</v>
      </c>
      <c r="G110" s="62"/>
      <c r="H110" s="62"/>
      <c r="I110" s="63"/>
      <c r="J110" s="63"/>
      <c r="K110" s="63"/>
      <c r="L110" s="64"/>
      <c r="M110" s="64"/>
      <c r="N110" s="65"/>
      <c r="O110" s="66">
        <f t="shared" si="38"/>
        <v>0</v>
      </c>
      <c r="P110" s="66">
        <f t="shared" si="39"/>
        <v>0</v>
      </c>
      <c r="Q110" s="66">
        <f t="shared" si="40"/>
        <v>0</v>
      </c>
      <c r="R110" s="66">
        <f t="shared" si="41"/>
        <v>0</v>
      </c>
      <c r="S110" s="66">
        <f t="shared" si="42"/>
        <v>0</v>
      </c>
      <c r="T110" s="66">
        <f t="shared" si="43"/>
        <v>0</v>
      </c>
    </row>
    <row r="111" spans="1:20" ht="35.1" customHeight="1" x14ac:dyDescent="0.25">
      <c r="A111" s="32">
        <v>96</v>
      </c>
      <c r="B111" s="59" t="s">
        <v>310</v>
      </c>
      <c r="C111" s="60" t="s">
        <v>311</v>
      </c>
      <c r="D111" s="61" t="s">
        <v>312</v>
      </c>
      <c r="E111" s="67" t="s">
        <v>30</v>
      </c>
      <c r="F111" s="68">
        <v>1</v>
      </c>
      <c r="G111" s="62"/>
      <c r="H111" s="62"/>
      <c r="I111" s="63"/>
      <c r="J111" s="63"/>
      <c r="K111" s="63"/>
      <c r="L111" s="64"/>
      <c r="M111" s="64"/>
      <c r="N111" s="65"/>
      <c r="O111" s="66">
        <f t="shared" si="38"/>
        <v>0</v>
      </c>
      <c r="P111" s="66">
        <f t="shared" si="39"/>
        <v>0</v>
      </c>
      <c r="Q111" s="66">
        <f t="shared" si="40"/>
        <v>0</v>
      </c>
      <c r="R111" s="66">
        <f t="shared" si="41"/>
        <v>0</v>
      </c>
      <c r="S111" s="66">
        <f t="shared" si="42"/>
        <v>0</v>
      </c>
      <c r="T111" s="66">
        <f t="shared" si="43"/>
        <v>0</v>
      </c>
    </row>
    <row r="112" spans="1:20" ht="35.1" customHeight="1" x14ac:dyDescent="0.25">
      <c r="A112" s="32">
        <v>97</v>
      </c>
      <c r="B112" s="59" t="s">
        <v>313</v>
      </c>
      <c r="C112" s="60" t="s">
        <v>314</v>
      </c>
      <c r="D112" s="61" t="s">
        <v>315</v>
      </c>
      <c r="E112" s="67" t="s">
        <v>30</v>
      </c>
      <c r="F112" s="68">
        <v>2</v>
      </c>
      <c r="G112" s="62"/>
      <c r="H112" s="62"/>
      <c r="I112" s="63"/>
      <c r="J112" s="63"/>
      <c r="K112" s="63"/>
      <c r="L112" s="64"/>
      <c r="M112" s="64"/>
      <c r="N112" s="65"/>
      <c r="O112" s="66">
        <f t="shared" si="38"/>
        <v>0</v>
      </c>
      <c r="P112" s="66">
        <f t="shared" si="39"/>
        <v>0</v>
      </c>
      <c r="Q112" s="66">
        <f t="shared" si="40"/>
        <v>0</v>
      </c>
      <c r="R112" s="66">
        <f t="shared" si="41"/>
        <v>0</v>
      </c>
      <c r="S112" s="66">
        <f t="shared" si="42"/>
        <v>0</v>
      </c>
      <c r="T112" s="66">
        <f t="shared" si="43"/>
        <v>0</v>
      </c>
    </row>
    <row r="113" spans="1:20" ht="35.1" customHeight="1" x14ac:dyDescent="0.25">
      <c r="A113" s="32">
        <v>98</v>
      </c>
      <c r="B113" s="59" t="s">
        <v>316</v>
      </c>
      <c r="C113" s="60" t="s">
        <v>317</v>
      </c>
      <c r="D113" s="61" t="s">
        <v>318</v>
      </c>
      <c r="E113" s="67" t="s">
        <v>30</v>
      </c>
      <c r="F113" s="68">
        <v>2</v>
      </c>
      <c r="G113" s="62"/>
      <c r="H113" s="62"/>
      <c r="I113" s="63"/>
      <c r="J113" s="63"/>
      <c r="K113" s="63"/>
      <c r="L113" s="64"/>
      <c r="M113" s="64"/>
      <c r="N113" s="65"/>
      <c r="O113" s="66">
        <f t="shared" si="38"/>
        <v>0</v>
      </c>
      <c r="P113" s="66">
        <f t="shared" si="39"/>
        <v>0</v>
      </c>
      <c r="Q113" s="66">
        <f t="shared" si="40"/>
        <v>0</v>
      </c>
      <c r="R113" s="66">
        <f t="shared" si="41"/>
        <v>0</v>
      </c>
      <c r="S113" s="66">
        <f t="shared" si="42"/>
        <v>0</v>
      </c>
      <c r="T113" s="66">
        <f t="shared" si="43"/>
        <v>0</v>
      </c>
    </row>
    <row r="114" spans="1:20" ht="35.1" customHeight="1" x14ac:dyDescent="0.25">
      <c r="A114" s="32">
        <v>99</v>
      </c>
      <c r="B114" s="59" t="s">
        <v>319</v>
      </c>
      <c r="C114" s="60" t="s">
        <v>320</v>
      </c>
      <c r="D114" s="61" t="s">
        <v>321</v>
      </c>
      <c r="E114" s="67" t="s">
        <v>30</v>
      </c>
      <c r="F114" s="68">
        <v>1</v>
      </c>
      <c r="G114" s="62"/>
      <c r="H114" s="62"/>
      <c r="I114" s="63"/>
      <c r="J114" s="63"/>
      <c r="K114" s="63"/>
      <c r="L114" s="64"/>
      <c r="M114" s="64"/>
      <c r="N114" s="65"/>
      <c r="O114" s="66">
        <f t="shared" si="38"/>
        <v>0</v>
      </c>
      <c r="P114" s="66">
        <f t="shared" si="39"/>
        <v>0</v>
      </c>
      <c r="Q114" s="66">
        <f t="shared" si="40"/>
        <v>0</v>
      </c>
      <c r="R114" s="66">
        <f t="shared" si="41"/>
        <v>0</v>
      </c>
      <c r="S114" s="66">
        <f t="shared" si="42"/>
        <v>0</v>
      </c>
      <c r="T114" s="66">
        <f t="shared" si="43"/>
        <v>0</v>
      </c>
    </row>
    <row r="115" spans="1:20" ht="35.1" customHeight="1" x14ac:dyDescent="0.25">
      <c r="A115" s="32">
        <v>100</v>
      </c>
      <c r="B115" s="59" t="s">
        <v>322</v>
      </c>
      <c r="C115" s="60" t="s">
        <v>323</v>
      </c>
      <c r="D115" s="61" t="s">
        <v>324</v>
      </c>
      <c r="E115" s="67" t="s">
        <v>30</v>
      </c>
      <c r="F115" s="68">
        <v>3</v>
      </c>
      <c r="G115" s="62"/>
      <c r="H115" s="62"/>
      <c r="I115" s="63"/>
      <c r="J115" s="63"/>
      <c r="K115" s="63"/>
      <c r="L115" s="64"/>
      <c r="M115" s="64"/>
      <c r="N115" s="65"/>
      <c r="O115" s="66">
        <f t="shared" si="38"/>
        <v>0</v>
      </c>
      <c r="P115" s="66">
        <f t="shared" si="39"/>
        <v>0</v>
      </c>
      <c r="Q115" s="66">
        <f t="shared" si="40"/>
        <v>0</v>
      </c>
      <c r="R115" s="66">
        <f t="shared" si="41"/>
        <v>0</v>
      </c>
      <c r="S115" s="66">
        <f t="shared" si="42"/>
        <v>0</v>
      </c>
      <c r="T115" s="66">
        <f t="shared" si="43"/>
        <v>0</v>
      </c>
    </row>
    <row r="116" spans="1:20" ht="35.1" customHeight="1" x14ac:dyDescent="0.25">
      <c r="A116" s="32">
        <v>101</v>
      </c>
      <c r="B116" s="59" t="s">
        <v>325</v>
      </c>
      <c r="C116" s="60" t="s">
        <v>326</v>
      </c>
      <c r="D116" s="61" t="s">
        <v>327</v>
      </c>
      <c r="E116" s="67" t="s">
        <v>30</v>
      </c>
      <c r="F116" s="68">
        <v>1</v>
      </c>
      <c r="G116" s="62"/>
      <c r="H116" s="62"/>
      <c r="I116" s="63"/>
      <c r="J116" s="63"/>
      <c r="K116" s="63"/>
      <c r="L116" s="64"/>
      <c r="M116" s="64"/>
      <c r="N116" s="65"/>
      <c r="O116" s="66">
        <f t="shared" si="38"/>
        <v>0</v>
      </c>
      <c r="P116" s="66">
        <f t="shared" si="39"/>
        <v>0</v>
      </c>
      <c r="Q116" s="66">
        <f t="shared" si="40"/>
        <v>0</v>
      </c>
      <c r="R116" s="66">
        <f t="shared" si="41"/>
        <v>0</v>
      </c>
      <c r="S116" s="66">
        <f t="shared" si="42"/>
        <v>0</v>
      </c>
      <c r="T116" s="66">
        <f t="shared" si="43"/>
        <v>0</v>
      </c>
    </row>
    <row r="117" spans="1:20" ht="36" x14ac:dyDescent="0.25">
      <c r="A117" s="32">
        <v>102</v>
      </c>
      <c r="B117" s="59" t="s">
        <v>328</v>
      </c>
      <c r="C117" s="60" t="s">
        <v>329</v>
      </c>
      <c r="D117" s="35" t="s">
        <v>384</v>
      </c>
      <c r="E117" s="67" t="s">
        <v>30</v>
      </c>
      <c r="F117" s="68">
        <v>2</v>
      </c>
      <c r="G117" s="62"/>
      <c r="H117" s="62"/>
      <c r="I117" s="63"/>
      <c r="J117" s="63"/>
      <c r="K117" s="63"/>
      <c r="L117" s="64"/>
      <c r="M117" s="64"/>
      <c r="N117" s="65"/>
      <c r="O117" s="66">
        <f t="shared" si="38"/>
        <v>0</v>
      </c>
      <c r="P117" s="66">
        <f t="shared" si="39"/>
        <v>0</v>
      </c>
      <c r="Q117" s="66">
        <f t="shared" si="40"/>
        <v>0</v>
      </c>
      <c r="R117" s="66">
        <f t="shared" si="41"/>
        <v>0</v>
      </c>
      <c r="S117" s="66">
        <f t="shared" si="42"/>
        <v>0</v>
      </c>
      <c r="T117" s="66">
        <f t="shared" si="43"/>
        <v>0</v>
      </c>
    </row>
    <row r="118" spans="1:20" ht="35.1" customHeight="1" x14ac:dyDescent="0.25">
      <c r="A118" s="32">
        <v>103</v>
      </c>
      <c r="B118" s="59" t="s">
        <v>330</v>
      </c>
      <c r="C118" s="60" t="s">
        <v>331</v>
      </c>
      <c r="D118" s="61" t="s">
        <v>332</v>
      </c>
      <c r="E118" s="67" t="s">
        <v>30</v>
      </c>
      <c r="F118" s="68">
        <v>1</v>
      </c>
      <c r="G118" s="62"/>
      <c r="H118" s="62"/>
      <c r="I118" s="63"/>
      <c r="J118" s="63"/>
      <c r="K118" s="63"/>
      <c r="L118" s="64"/>
      <c r="M118" s="64"/>
      <c r="N118" s="65"/>
      <c r="O118" s="66">
        <f t="shared" si="38"/>
        <v>0</v>
      </c>
      <c r="P118" s="66">
        <f t="shared" si="39"/>
        <v>0</v>
      </c>
      <c r="Q118" s="66">
        <f t="shared" si="40"/>
        <v>0</v>
      </c>
      <c r="R118" s="66">
        <f t="shared" si="41"/>
        <v>0</v>
      </c>
      <c r="S118" s="66">
        <f t="shared" si="42"/>
        <v>0</v>
      </c>
      <c r="T118" s="66">
        <f t="shared" si="43"/>
        <v>0</v>
      </c>
    </row>
    <row r="119" spans="1:20" ht="35.1" customHeight="1" x14ac:dyDescent="0.25">
      <c r="A119" s="32">
        <v>104</v>
      </c>
      <c r="B119" s="59" t="s">
        <v>333</v>
      </c>
      <c r="C119" s="60" t="s">
        <v>334</v>
      </c>
      <c r="D119" s="61" t="s">
        <v>335</v>
      </c>
      <c r="E119" s="67" t="s">
        <v>30</v>
      </c>
      <c r="F119" s="68">
        <v>15</v>
      </c>
      <c r="G119" s="62"/>
      <c r="H119" s="62"/>
      <c r="I119" s="63"/>
      <c r="J119" s="63"/>
      <c r="K119" s="63"/>
      <c r="L119" s="64"/>
      <c r="M119" s="64"/>
      <c r="N119" s="65"/>
      <c r="O119" s="66">
        <f t="shared" si="38"/>
        <v>0</v>
      </c>
      <c r="P119" s="66">
        <f t="shared" si="39"/>
        <v>0</v>
      </c>
      <c r="Q119" s="66">
        <f t="shared" si="40"/>
        <v>0</v>
      </c>
      <c r="R119" s="66">
        <f t="shared" si="41"/>
        <v>0</v>
      </c>
      <c r="S119" s="66">
        <f t="shared" si="42"/>
        <v>0</v>
      </c>
      <c r="T119" s="66">
        <f t="shared" si="43"/>
        <v>0</v>
      </c>
    </row>
    <row r="120" spans="1:20" ht="35.1" customHeight="1" x14ac:dyDescent="0.25">
      <c r="A120" s="32">
        <v>105</v>
      </c>
      <c r="B120" s="59" t="s">
        <v>336</v>
      </c>
      <c r="C120" s="60" t="s">
        <v>337</v>
      </c>
      <c r="D120" s="61" t="s">
        <v>338</v>
      </c>
      <c r="E120" s="67" t="s">
        <v>30</v>
      </c>
      <c r="F120" s="68">
        <v>17</v>
      </c>
      <c r="G120" s="62"/>
      <c r="H120" s="62"/>
      <c r="I120" s="63"/>
      <c r="J120" s="63"/>
      <c r="K120" s="63"/>
      <c r="L120" s="64"/>
      <c r="M120" s="64"/>
      <c r="N120" s="65"/>
      <c r="O120" s="66">
        <f t="shared" si="38"/>
        <v>0</v>
      </c>
      <c r="P120" s="66">
        <f t="shared" si="39"/>
        <v>0</v>
      </c>
      <c r="Q120" s="66">
        <f t="shared" si="40"/>
        <v>0</v>
      </c>
      <c r="R120" s="66">
        <f t="shared" si="41"/>
        <v>0</v>
      </c>
      <c r="S120" s="66">
        <f t="shared" si="42"/>
        <v>0</v>
      </c>
      <c r="T120" s="66">
        <f t="shared" si="43"/>
        <v>0</v>
      </c>
    </row>
    <row r="121" spans="1:20" ht="35.1" customHeight="1" x14ac:dyDescent="0.25">
      <c r="A121" s="32">
        <v>106</v>
      </c>
      <c r="B121" s="59" t="s">
        <v>339</v>
      </c>
      <c r="C121" s="60" t="s">
        <v>340</v>
      </c>
      <c r="D121" s="61" t="s">
        <v>341</v>
      </c>
      <c r="E121" s="67" t="s">
        <v>30</v>
      </c>
      <c r="F121" s="68">
        <v>1</v>
      </c>
      <c r="G121" s="62"/>
      <c r="H121" s="62"/>
      <c r="I121" s="63"/>
      <c r="J121" s="63"/>
      <c r="K121" s="63"/>
      <c r="L121" s="64"/>
      <c r="M121" s="64"/>
      <c r="N121" s="65"/>
      <c r="O121" s="66">
        <f t="shared" si="38"/>
        <v>0</v>
      </c>
      <c r="P121" s="66">
        <f t="shared" si="39"/>
        <v>0</v>
      </c>
      <c r="Q121" s="66">
        <f t="shared" si="40"/>
        <v>0</v>
      </c>
      <c r="R121" s="66">
        <f t="shared" si="41"/>
        <v>0</v>
      </c>
      <c r="S121" s="66">
        <f t="shared" si="42"/>
        <v>0</v>
      </c>
      <c r="T121" s="66">
        <f t="shared" si="43"/>
        <v>0</v>
      </c>
    </row>
    <row r="122" spans="1:20" ht="35.1" customHeight="1" x14ac:dyDescent="0.25">
      <c r="A122" s="32">
        <v>107</v>
      </c>
      <c r="B122" s="59" t="s">
        <v>342</v>
      </c>
      <c r="C122" s="60" t="s">
        <v>343</v>
      </c>
      <c r="D122" s="61" t="s">
        <v>344</v>
      </c>
      <c r="E122" s="67" t="s">
        <v>30</v>
      </c>
      <c r="F122" s="68">
        <v>2</v>
      </c>
      <c r="G122" s="62"/>
      <c r="H122" s="62"/>
      <c r="I122" s="63"/>
      <c r="J122" s="63"/>
      <c r="K122" s="63"/>
      <c r="L122" s="64"/>
      <c r="M122" s="64"/>
      <c r="N122" s="65"/>
      <c r="O122" s="66">
        <f t="shared" si="38"/>
        <v>0</v>
      </c>
      <c r="P122" s="66">
        <f t="shared" si="39"/>
        <v>0</v>
      </c>
      <c r="Q122" s="66">
        <f t="shared" si="40"/>
        <v>0</v>
      </c>
      <c r="R122" s="66">
        <f t="shared" si="41"/>
        <v>0</v>
      </c>
      <c r="S122" s="66">
        <f t="shared" si="42"/>
        <v>0</v>
      </c>
      <c r="T122" s="66">
        <f t="shared" si="43"/>
        <v>0</v>
      </c>
    </row>
    <row r="123" spans="1:20" ht="35.1" customHeight="1" x14ac:dyDescent="0.25">
      <c r="A123" s="32">
        <v>108</v>
      </c>
      <c r="B123" s="59" t="s">
        <v>345</v>
      </c>
      <c r="C123" s="60" t="s">
        <v>346</v>
      </c>
      <c r="D123" s="61" t="s">
        <v>347</v>
      </c>
      <c r="E123" s="67" t="s">
        <v>30</v>
      </c>
      <c r="F123" s="68">
        <v>3</v>
      </c>
      <c r="G123" s="62"/>
      <c r="H123" s="62"/>
      <c r="I123" s="63"/>
      <c r="J123" s="63"/>
      <c r="K123" s="63"/>
      <c r="L123" s="64"/>
      <c r="M123" s="64"/>
      <c r="N123" s="65"/>
      <c r="O123" s="66">
        <f t="shared" si="38"/>
        <v>0</v>
      </c>
      <c r="P123" s="66">
        <f t="shared" si="39"/>
        <v>0</v>
      </c>
      <c r="Q123" s="66">
        <f t="shared" si="40"/>
        <v>0</v>
      </c>
      <c r="R123" s="66">
        <f t="shared" si="41"/>
        <v>0</v>
      </c>
      <c r="S123" s="66">
        <f t="shared" si="42"/>
        <v>0</v>
      </c>
      <c r="T123" s="66">
        <f t="shared" si="43"/>
        <v>0</v>
      </c>
    </row>
    <row r="124" spans="1:20" ht="35.1" customHeight="1" x14ac:dyDescent="0.25">
      <c r="A124" s="32">
        <v>109</v>
      </c>
      <c r="B124" s="59" t="s">
        <v>348</v>
      </c>
      <c r="C124" s="60" t="s">
        <v>349</v>
      </c>
      <c r="D124" s="61" t="s">
        <v>350</v>
      </c>
      <c r="E124" s="67" t="s">
        <v>30</v>
      </c>
      <c r="F124" s="68">
        <v>5</v>
      </c>
      <c r="G124" s="62"/>
      <c r="H124" s="62"/>
      <c r="I124" s="63"/>
      <c r="J124" s="63"/>
      <c r="K124" s="63"/>
      <c r="L124" s="64"/>
      <c r="M124" s="64"/>
      <c r="N124" s="65"/>
      <c r="O124" s="66">
        <f t="shared" si="38"/>
        <v>0</v>
      </c>
      <c r="P124" s="66">
        <f t="shared" si="39"/>
        <v>0</v>
      </c>
      <c r="Q124" s="66">
        <f t="shared" si="40"/>
        <v>0</v>
      </c>
      <c r="R124" s="66">
        <f t="shared" si="41"/>
        <v>0</v>
      </c>
      <c r="S124" s="66">
        <f t="shared" si="42"/>
        <v>0</v>
      </c>
      <c r="T124" s="66">
        <f t="shared" si="43"/>
        <v>0</v>
      </c>
    </row>
    <row r="125" spans="1:20" ht="35.1" customHeight="1" x14ac:dyDescent="0.25">
      <c r="A125" s="32">
        <v>110</v>
      </c>
      <c r="B125" s="59" t="s">
        <v>351</v>
      </c>
      <c r="C125" s="60" t="s">
        <v>352</v>
      </c>
      <c r="D125" s="61" t="s">
        <v>353</v>
      </c>
      <c r="E125" s="67" t="s">
        <v>30</v>
      </c>
      <c r="F125" s="68">
        <v>1</v>
      </c>
      <c r="G125" s="62"/>
      <c r="H125" s="62"/>
      <c r="I125" s="63"/>
      <c r="J125" s="63"/>
      <c r="K125" s="63"/>
      <c r="L125" s="64"/>
      <c r="M125" s="64"/>
      <c r="N125" s="65"/>
      <c r="O125" s="66">
        <f t="shared" si="38"/>
        <v>0</v>
      </c>
      <c r="P125" s="66">
        <f t="shared" si="39"/>
        <v>0</v>
      </c>
      <c r="Q125" s="66">
        <f t="shared" si="40"/>
        <v>0</v>
      </c>
      <c r="R125" s="66">
        <f t="shared" si="41"/>
        <v>0</v>
      </c>
      <c r="S125" s="66">
        <f t="shared" si="42"/>
        <v>0</v>
      </c>
      <c r="T125" s="66">
        <f t="shared" si="43"/>
        <v>0</v>
      </c>
    </row>
    <row r="126" spans="1:20" ht="35.1" customHeight="1" x14ac:dyDescent="0.25">
      <c r="A126" s="32">
        <v>111</v>
      </c>
      <c r="B126" s="59" t="s">
        <v>354</v>
      </c>
      <c r="C126" s="60" t="s">
        <v>355</v>
      </c>
      <c r="D126" s="61" t="s">
        <v>356</v>
      </c>
      <c r="E126" s="67" t="s">
        <v>30</v>
      </c>
      <c r="F126" s="68">
        <v>2</v>
      </c>
      <c r="G126" s="62"/>
      <c r="H126" s="62"/>
      <c r="I126" s="63"/>
      <c r="J126" s="63"/>
      <c r="K126" s="63"/>
      <c r="L126" s="64"/>
      <c r="M126" s="64"/>
      <c r="N126" s="65"/>
      <c r="O126" s="66">
        <f t="shared" si="38"/>
        <v>0</v>
      </c>
      <c r="P126" s="66">
        <f t="shared" si="39"/>
        <v>0</v>
      </c>
      <c r="Q126" s="66">
        <f t="shared" si="40"/>
        <v>0</v>
      </c>
      <c r="R126" s="66">
        <f t="shared" si="41"/>
        <v>0</v>
      </c>
      <c r="S126" s="66">
        <f t="shared" si="42"/>
        <v>0</v>
      </c>
      <c r="T126" s="66">
        <f t="shared" si="43"/>
        <v>0</v>
      </c>
    </row>
    <row r="127" spans="1:20" ht="35.1" customHeight="1" x14ac:dyDescent="0.25">
      <c r="A127" s="32">
        <v>112</v>
      </c>
      <c r="B127" s="59" t="s">
        <v>357</v>
      </c>
      <c r="C127" s="60" t="s">
        <v>358</v>
      </c>
      <c r="D127" s="61" t="s">
        <v>359</v>
      </c>
      <c r="E127" s="67" t="s">
        <v>30</v>
      </c>
      <c r="F127" s="68">
        <v>10</v>
      </c>
      <c r="G127" s="62"/>
      <c r="H127" s="62"/>
      <c r="I127" s="63"/>
      <c r="J127" s="63"/>
      <c r="K127" s="63"/>
      <c r="L127" s="64"/>
      <c r="M127" s="64"/>
      <c r="N127" s="65"/>
      <c r="O127" s="66">
        <f t="shared" si="38"/>
        <v>0</v>
      </c>
      <c r="P127" s="66">
        <f t="shared" si="39"/>
        <v>0</v>
      </c>
      <c r="Q127" s="66">
        <f t="shared" si="40"/>
        <v>0</v>
      </c>
      <c r="R127" s="66">
        <f t="shared" si="41"/>
        <v>0</v>
      </c>
      <c r="S127" s="66">
        <f t="shared" si="42"/>
        <v>0</v>
      </c>
      <c r="T127" s="66">
        <f t="shared" si="43"/>
        <v>0</v>
      </c>
    </row>
    <row r="128" spans="1:20" ht="35.1" customHeight="1" x14ac:dyDescent="0.25">
      <c r="A128" s="32">
        <v>113</v>
      </c>
      <c r="B128" s="59" t="s">
        <v>360</v>
      </c>
      <c r="C128" s="60" t="s">
        <v>361</v>
      </c>
      <c r="D128" s="61" t="s">
        <v>362</v>
      </c>
      <c r="E128" s="67" t="s">
        <v>30</v>
      </c>
      <c r="F128" s="68">
        <v>1</v>
      </c>
      <c r="G128" s="62"/>
      <c r="H128" s="62"/>
      <c r="I128" s="63"/>
      <c r="J128" s="63"/>
      <c r="K128" s="63"/>
      <c r="L128" s="64"/>
      <c r="M128" s="64"/>
      <c r="N128" s="65"/>
      <c r="O128" s="66">
        <f t="shared" ref="O128:O136" si="44">ROUND(I128-(I128*L128),2)</f>
        <v>0</v>
      </c>
      <c r="P128" s="66">
        <f t="shared" ref="P128:P136" si="45">ROUND(J128-(J128*M128),2)</f>
        <v>0</v>
      </c>
      <c r="Q128" s="66">
        <f t="shared" ref="Q128:Q136" si="46">ROUND(K128-(K128*N128),2)</f>
        <v>0</v>
      </c>
      <c r="R128" s="66">
        <f t="shared" ref="R128:R136" si="47">$F128*O128</f>
        <v>0</v>
      </c>
      <c r="S128" s="66">
        <f t="shared" ref="S128:S136" si="48">$F128*P128</f>
        <v>0</v>
      </c>
      <c r="T128" s="66">
        <f t="shared" ref="T128:T136" si="49">$F128*Q128</f>
        <v>0</v>
      </c>
    </row>
    <row r="129" spans="1:20" ht="35.1" customHeight="1" x14ac:dyDescent="0.25">
      <c r="A129" s="32">
        <v>114</v>
      </c>
      <c r="B129" s="59" t="s">
        <v>363</v>
      </c>
      <c r="C129" s="60" t="s">
        <v>364</v>
      </c>
      <c r="D129" s="61" t="s">
        <v>365</v>
      </c>
      <c r="E129" s="67" t="s">
        <v>30</v>
      </c>
      <c r="F129" s="68">
        <v>4</v>
      </c>
      <c r="G129" s="62"/>
      <c r="H129" s="62"/>
      <c r="I129" s="63"/>
      <c r="J129" s="63"/>
      <c r="K129" s="63"/>
      <c r="L129" s="64"/>
      <c r="M129" s="64"/>
      <c r="N129" s="65"/>
      <c r="O129" s="66">
        <f t="shared" si="44"/>
        <v>0</v>
      </c>
      <c r="P129" s="66">
        <f t="shared" si="45"/>
        <v>0</v>
      </c>
      <c r="Q129" s="66">
        <f t="shared" si="46"/>
        <v>0</v>
      </c>
      <c r="R129" s="66">
        <f t="shared" si="47"/>
        <v>0</v>
      </c>
      <c r="S129" s="66">
        <f t="shared" si="48"/>
        <v>0</v>
      </c>
      <c r="T129" s="66">
        <f t="shared" si="49"/>
        <v>0</v>
      </c>
    </row>
    <row r="130" spans="1:20" ht="35.1" customHeight="1" x14ac:dyDescent="0.25">
      <c r="A130" s="32">
        <v>115</v>
      </c>
      <c r="B130" s="59" t="s">
        <v>366</v>
      </c>
      <c r="C130" s="60" t="s">
        <v>367</v>
      </c>
      <c r="D130" s="61" t="s">
        <v>368</v>
      </c>
      <c r="E130" s="67" t="s">
        <v>30</v>
      </c>
      <c r="F130" s="68">
        <v>1</v>
      </c>
      <c r="G130" s="62"/>
      <c r="H130" s="62"/>
      <c r="I130" s="63"/>
      <c r="J130" s="63"/>
      <c r="K130" s="63"/>
      <c r="L130" s="64"/>
      <c r="M130" s="64"/>
      <c r="N130" s="65"/>
      <c r="O130" s="66">
        <f t="shared" si="44"/>
        <v>0</v>
      </c>
      <c r="P130" s="66">
        <f t="shared" si="45"/>
        <v>0</v>
      </c>
      <c r="Q130" s="66">
        <f t="shared" si="46"/>
        <v>0</v>
      </c>
      <c r="R130" s="66">
        <f t="shared" si="47"/>
        <v>0</v>
      </c>
      <c r="S130" s="66">
        <f t="shared" si="48"/>
        <v>0</v>
      </c>
      <c r="T130" s="66">
        <f t="shared" si="49"/>
        <v>0</v>
      </c>
    </row>
    <row r="131" spans="1:20" ht="35.1" customHeight="1" x14ac:dyDescent="0.25">
      <c r="A131" s="32">
        <v>116</v>
      </c>
      <c r="B131" s="59" t="s">
        <v>369</v>
      </c>
      <c r="C131" s="60" t="s">
        <v>370</v>
      </c>
      <c r="D131" s="61" t="s">
        <v>371</v>
      </c>
      <c r="E131" s="67" t="s">
        <v>30</v>
      </c>
      <c r="F131" s="68">
        <v>5</v>
      </c>
      <c r="G131" s="62"/>
      <c r="H131" s="62"/>
      <c r="I131" s="63"/>
      <c r="J131" s="63"/>
      <c r="K131" s="63"/>
      <c r="L131" s="64"/>
      <c r="M131" s="64"/>
      <c r="N131" s="65"/>
      <c r="O131" s="66">
        <f t="shared" si="44"/>
        <v>0</v>
      </c>
      <c r="P131" s="66">
        <f t="shared" si="45"/>
        <v>0</v>
      </c>
      <c r="Q131" s="66">
        <f t="shared" si="46"/>
        <v>0</v>
      </c>
      <c r="R131" s="66">
        <f t="shared" si="47"/>
        <v>0</v>
      </c>
      <c r="S131" s="66">
        <f t="shared" si="48"/>
        <v>0</v>
      </c>
      <c r="T131" s="66">
        <f t="shared" si="49"/>
        <v>0</v>
      </c>
    </row>
    <row r="132" spans="1:20" ht="35.1" customHeight="1" x14ac:dyDescent="0.25">
      <c r="A132" s="32">
        <v>117</v>
      </c>
      <c r="B132" s="59" t="s">
        <v>372</v>
      </c>
      <c r="C132" s="60" t="s">
        <v>373</v>
      </c>
      <c r="D132" s="61" t="s">
        <v>374</v>
      </c>
      <c r="E132" s="67" t="s">
        <v>30</v>
      </c>
      <c r="F132" s="68">
        <v>4</v>
      </c>
      <c r="G132" s="62"/>
      <c r="H132" s="62"/>
      <c r="I132" s="63"/>
      <c r="J132" s="63"/>
      <c r="K132" s="63"/>
      <c r="L132" s="64"/>
      <c r="M132" s="64"/>
      <c r="N132" s="65"/>
      <c r="O132" s="66">
        <f t="shared" si="44"/>
        <v>0</v>
      </c>
      <c r="P132" s="66">
        <f t="shared" si="45"/>
        <v>0</v>
      </c>
      <c r="Q132" s="66">
        <f t="shared" si="46"/>
        <v>0</v>
      </c>
      <c r="R132" s="66">
        <f t="shared" si="47"/>
        <v>0</v>
      </c>
      <c r="S132" s="66">
        <f t="shared" si="48"/>
        <v>0</v>
      </c>
      <c r="T132" s="66">
        <f t="shared" si="49"/>
        <v>0</v>
      </c>
    </row>
    <row r="133" spans="1:20" ht="35.1" customHeight="1" x14ac:dyDescent="0.25">
      <c r="A133" s="32">
        <v>118</v>
      </c>
      <c r="B133" s="59" t="s">
        <v>375</v>
      </c>
      <c r="C133" s="60" t="s">
        <v>376</v>
      </c>
      <c r="D133" s="35" t="s">
        <v>385</v>
      </c>
      <c r="E133" s="67" t="s">
        <v>30</v>
      </c>
      <c r="F133" s="68">
        <v>1</v>
      </c>
      <c r="G133" s="62"/>
      <c r="H133" s="62"/>
      <c r="I133" s="63"/>
      <c r="J133" s="63"/>
      <c r="K133" s="63"/>
      <c r="L133" s="64"/>
      <c r="M133" s="64"/>
      <c r="N133" s="65"/>
      <c r="O133" s="66">
        <f t="shared" si="44"/>
        <v>0</v>
      </c>
      <c r="P133" s="66">
        <f t="shared" si="45"/>
        <v>0</v>
      </c>
      <c r="Q133" s="66">
        <f t="shared" si="46"/>
        <v>0</v>
      </c>
      <c r="R133" s="66">
        <f t="shared" si="47"/>
        <v>0</v>
      </c>
      <c r="S133" s="66">
        <f t="shared" si="48"/>
        <v>0</v>
      </c>
      <c r="T133" s="66">
        <f t="shared" si="49"/>
        <v>0</v>
      </c>
    </row>
    <row r="134" spans="1:20" ht="35.1" customHeight="1" x14ac:dyDescent="0.25">
      <c r="A134" s="32">
        <v>119</v>
      </c>
      <c r="B134" s="59" t="s">
        <v>377</v>
      </c>
      <c r="C134" s="60" t="s">
        <v>329</v>
      </c>
      <c r="D134" s="35" t="s">
        <v>384</v>
      </c>
      <c r="E134" s="67" t="s">
        <v>30</v>
      </c>
      <c r="F134" s="68">
        <v>2</v>
      </c>
      <c r="G134" s="62"/>
      <c r="H134" s="62"/>
      <c r="I134" s="63"/>
      <c r="J134" s="63"/>
      <c r="K134" s="63"/>
      <c r="L134" s="64"/>
      <c r="M134" s="64"/>
      <c r="N134" s="65"/>
      <c r="O134" s="66">
        <f t="shared" si="44"/>
        <v>0</v>
      </c>
      <c r="P134" s="66">
        <f t="shared" si="45"/>
        <v>0</v>
      </c>
      <c r="Q134" s="66">
        <f t="shared" si="46"/>
        <v>0</v>
      </c>
      <c r="R134" s="66">
        <f t="shared" si="47"/>
        <v>0</v>
      </c>
      <c r="S134" s="66">
        <f t="shared" si="48"/>
        <v>0</v>
      </c>
      <c r="T134" s="66">
        <f t="shared" si="49"/>
        <v>0</v>
      </c>
    </row>
    <row r="135" spans="1:20" ht="35.1" customHeight="1" x14ac:dyDescent="0.25">
      <c r="A135" s="32">
        <v>120</v>
      </c>
      <c r="B135" s="59" t="s">
        <v>378</v>
      </c>
      <c r="C135" s="60" t="s">
        <v>379</v>
      </c>
      <c r="D135" s="61" t="s">
        <v>380</v>
      </c>
      <c r="E135" s="67" t="s">
        <v>30</v>
      </c>
      <c r="F135" s="68">
        <v>1</v>
      </c>
      <c r="G135" s="62"/>
      <c r="H135" s="62"/>
      <c r="I135" s="63"/>
      <c r="J135" s="63"/>
      <c r="K135" s="63"/>
      <c r="L135" s="64"/>
      <c r="M135" s="64"/>
      <c r="N135" s="65"/>
      <c r="O135" s="66">
        <f t="shared" si="44"/>
        <v>0</v>
      </c>
      <c r="P135" s="66">
        <f t="shared" si="45"/>
        <v>0</v>
      </c>
      <c r="Q135" s="66">
        <f t="shared" si="46"/>
        <v>0</v>
      </c>
      <c r="R135" s="66">
        <f t="shared" si="47"/>
        <v>0</v>
      </c>
      <c r="S135" s="66">
        <f t="shared" si="48"/>
        <v>0</v>
      </c>
      <c r="T135" s="66">
        <f t="shared" si="49"/>
        <v>0</v>
      </c>
    </row>
    <row r="136" spans="1:20" ht="35.1" customHeight="1" x14ac:dyDescent="0.25">
      <c r="A136" s="32">
        <v>121</v>
      </c>
      <c r="B136" s="59" t="s">
        <v>381</v>
      </c>
      <c r="C136" s="60" t="s">
        <v>379</v>
      </c>
      <c r="D136" s="61" t="s">
        <v>382</v>
      </c>
      <c r="E136" s="67" t="s">
        <v>30</v>
      </c>
      <c r="F136" s="68">
        <v>1</v>
      </c>
      <c r="G136" s="62"/>
      <c r="H136" s="62"/>
      <c r="I136" s="63"/>
      <c r="J136" s="63"/>
      <c r="K136" s="63"/>
      <c r="L136" s="64"/>
      <c r="M136" s="64"/>
      <c r="N136" s="65"/>
      <c r="O136" s="66">
        <f t="shared" si="44"/>
        <v>0</v>
      </c>
      <c r="P136" s="66">
        <f t="shared" si="45"/>
        <v>0</v>
      </c>
      <c r="Q136" s="66">
        <f t="shared" si="46"/>
        <v>0</v>
      </c>
      <c r="R136" s="66">
        <f t="shared" si="47"/>
        <v>0</v>
      </c>
      <c r="S136" s="66">
        <f t="shared" si="48"/>
        <v>0</v>
      </c>
      <c r="T136" s="66">
        <f t="shared" si="49"/>
        <v>0</v>
      </c>
    </row>
    <row r="137" spans="1:20" ht="35.1" customHeight="1" x14ac:dyDescent="0.25">
      <c r="A137" s="32"/>
      <c r="B137" s="33"/>
      <c r="C137" s="34"/>
      <c r="D137" s="35"/>
      <c r="E137" s="32"/>
      <c r="F137" s="32"/>
      <c r="G137" s="58"/>
      <c r="H137" s="58"/>
      <c r="I137" s="25"/>
      <c r="J137" s="25"/>
      <c r="K137" s="25"/>
      <c r="L137" s="26"/>
      <c r="M137" s="26"/>
      <c r="N137" s="27"/>
      <c r="O137" s="39"/>
      <c r="P137" s="39"/>
      <c r="Q137" s="39"/>
      <c r="R137" s="39"/>
      <c r="S137" s="39"/>
      <c r="T137" s="39"/>
    </row>
    <row r="138" spans="1:20" s="54" customFormat="1" ht="21.75" customHeight="1" thickBot="1" x14ac:dyDescent="0.25">
      <c r="A138" s="53"/>
      <c r="B138" s="42"/>
      <c r="C138" s="44" t="s">
        <v>24</v>
      </c>
      <c r="D138" s="42"/>
      <c r="E138" s="42"/>
      <c r="F138" s="42"/>
      <c r="G138" s="45"/>
      <c r="H138" s="45"/>
      <c r="I138" s="46"/>
      <c r="J138" s="46"/>
      <c r="K138" s="46"/>
      <c r="L138" s="46"/>
      <c r="M138" s="46"/>
      <c r="N138" s="46"/>
      <c r="O138" s="47"/>
      <c r="P138" s="47"/>
      <c r="Q138" s="47"/>
      <c r="R138" s="48">
        <f>SUM(Table4[[#All],[Column18]])</f>
        <v>0</v>
      </c>
      <c r="S138" s="48">
        <f>SUM(Table4[[#All],[Column19]])</f>
        <v>0</v>
      </c>
      <c r="T138" s="48">
        <f>SUM(Table4[[#All],[Column20]])</f>
        <v>0</v>
      </c>
    </row>
    <row r="139" spans="1:20" s="56" customFormat="1" ht="21.75" customHeight="1" thickTop="1" thickBot="1" x14ac:dyDescent="0.25">
      <c r="A139" s="55"/>
      <c r="B139" s="36"/>
      <c r="C139" s="10" t="s">
        <v>25</v>
      </c>
      <c r="D139" s="37"/>
      <c r="E139" s="37"/>
      <c r="F139" s="37"/>
      <c r="G139" s="11"/>
      <c r="H139" s="11"/>
      <c r="I139" s="12"/>
      <c r="J139" s="12"/>
      <c r="K139" s="12"/>
      <c r="L139" s="12"/>
      <c r="M139" s="12"/>
      <c r="N139" s="12"/>
      <c r="O139" s="40"/>
      <c r="P139" s="40"/>
      <c r="Q139" s="40"/>
      <c r="R139" s="49">
        <f>ROUND(R138*0.25,2)</f>
        <v>0</v>
      </c>
      <c r="S139" s="49">
        <f t="shared" ref="S139:T139" si="50">ROUND(S138*0.25,2)</f>
        <v>0</v>
      </c>
      <c r="T139" s="50">
        <f t="shared" si="50"/>
        <v>0</v>
      </c>
    </row>
    <row r="140" spans="1:20" s="56" customFormat="1" ht="21.75" customHeight="1" thickTop="1" x14ac:dyDescent="0.2">
      <c r="A140" s="57"/>
      <c r="B140" s="43"/>
      <c r="C140" s="16" t="s">
        <v>26</v>
      </c>
      <c r="D140" s="38"/>
      <c r="E140" s="38"/>
      <c r="F140" s="38"/>
      <c r="G140" s="17"/>
      <c r="H140" s="17"/>
      <c r="I140" s="18"/>
      <c r="J140" s="18"/>
      <c r="K140" s="18"/>
      <c r="L140" s="18"/>
      <c r="M140" s="18"/>
      <c r="N140" s="18"/>
      <c r="O140" s="41"/>
      <c r="P140" s="41"/>
      <c r="Q140" s="41"/>
      <c r="R140" s="51">
        <f>R138+R139</f>
        <v>0</v>
      </c>
      <c r="S140" s="51">
        <f t="shared" ref="S140:T140" si="51">S138+S139</f>
        <v>0</v>
      </c>
      <c r="T140" s="52">
        <f t="shared" si="51"/>
        <v>0</v>
      </c>
    </row>
    <row r="141" spans="1:20" s="13" customFormat="1" ht="12.75" x14ac:dyDescent="0.2"/>
    <row r="142" spans="1:20" s="14" customFormat="1" ht="15" x14ac:dyDescent="0.25">
      <c r="A142" s="76" t="s">
        <v>27</v>
      </c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 t="s">
        <v>28</v>
      </c>
      <c r="M142" s="76"/>
      <c r="N142" s="76"/>
      <c r="O142" s="76"/>
      <c r="P142" s="76"/>
      <c r="Q142" s="76"/>
      <c r="R142" s="76"/>
      <c r="S142" s="76"/>
      <c r="T142" s="76"/>
    </row>
    <row r="143" spans="1:20" s="14" customFormat="1" ht="15" x14ac:dyDescent="0.25"/>
    <row r="144" spans="1:20" s="14" customFormat="1" ht="15" x14ac:dyDescent="0.25">
      <c r="A144" s="77"/>
      <c r="B144" s="77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</row>
    <row r="145" spans="11:11" s="14" customFormat="1" ht="15" x14ac:dyDescent="0.25">
      <c r="K145" s="15" t="s">
        <v>29</v>
      </c>
    </row>
  </sheetData>
  <sheetProtection password="CC69" sheet="1" objects="1" scenarios="1"/>
  <mergeCells count="26">
    <mergeCell ref="A142:K142"/>
    <mergeCell ref="L142:T142"/>
    <mergeCell ref="A144:K144"/>
    <mergeCell ref="L144:T144"/>
    <mergeCell ref="G13:H14"/>
    <mergeCell ref="I13:K14"/>
    <mergeCell ref="A13:A15"/>
    <mergeCell ref="B13:B15"/>
    <mergeCell ref="C13:C15"/>
    <mergeCell ref="D13:D15"/>
    <mergeCell ref="E13:E15"/>
    <mergeCell ref="L13:N14"/>
    <mergeCell ref="O13:Q14"/>
    <mergeCell ref="R13:T14"/>
    <mergeCell ref="D1:T1"/>
    <mergeCell ref="D2:T2"/>
    <mergeCell ref="D3:T3"/>
    <mergeCell ref="D4:T4"/>
    <mergeCell ref="D5:T5"/>
    <mergeCell ref="D6:T6"/>
    <mergeCell ref="D7:J7"/>
    <mergeCell ref="F13:F15"/>
    <mergeCell ref="L7:T7"/>
    <mergeCell ref="D8:T8"/>
    <mergeCell ref="A10:T10"/>
    <mergeCell ref="A11:T11"/>
  </mergeCells>
  <phoneticPr fontId="0" type="noConversion"/>
  <pageMargins left="7.874015748031496E-2" right="7.874015748031496E-2" top="0.39370078740157483" bottom="0.39370078740157483" header="0.31496062992125984" footer="0.31496062992125984"/>
  <pageSetup paperSize="9" scale="68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Ćorić Deni</cp:lastModifiedBy>
  <cp:lastPrinted>2017-12-11T14:16:19Z</cp:lastPrinted>
  <dcterms:created xsi:type="dcterms:W3CDTF">1996-10-14T23:33:28Z</dcterms:created>
  <dcterms:modified xsi:type="dcterms:W3CDTF">2017-12-18T13:55:44Z</dcterms:modified>
</cp:coreProperties>
</file>